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7470" windowHeight="3405"/>
  </bookViews>
  <sheets>
    <sheet name="SŠP Jílová" sheetId="2" r:id="rId1"/>
  </sheets>
  <definedNames>
    <definedName name="_xlnm.Print_Titles" localSheetId="0">'SŠP Jílová'!$3:$5</definedName>
    <definedName name="_xlnm.Print_Area" localSheetId="0">'SŠP Jílová'!$A$3:$H$799</definedName>
  </definedNames>
  <calcPr calcId="145621"/>
</workbook>
</file>

<file path=xl/calcChain.xml><?xml version="1.0" encoding="utf-8"?>
<calcChain xmlns="http://schemas.openxmlformats.org/spreadsheetml/2006/main">
  <c r="H778" i="2" l="1"/>
  <c r="H795" i="2" l="1"/>
  <c r="H793" i="2"/>
  <c r="H794" i="2"/>
  <c r="H796" i="2"/>
  <c r="H792" i="2"/>
  <c r="H52" i="2"/>
  <c r="H249" i="2"/>
  <c r="H438" i="2"/>
  <c r="H628" i="2"/>
  <c r="H789" i="2"/>
  <c r="B771" i="2" l="1"/>
  <c r="A771" i="2"/>
  <c r="G749" i="2"/>
  <c r="G752" i="2" s="1"/>
  <c r="G771" i="2" s="1"/>
  <c r="H749" i="2" l="1"/>
  <c r="H752" i="2" s="1"/>
  <c r="H771" i="2" s="1"/>
  <c r="G789" i="2" l="1"/>
  <c r="H55" i="2" l="1"/>
  <c r="B769" i="2"/>
  <c r="B770" i="2"/>
  <c r="A770" i="2"/>
  <c r="A769" i="2"/>
  <c r="H584" i="2"/>
  <c r="H649" i="2"/>
  <c r="H655" i="2"/>
  <c r="H667" i="2"/>
  <c r="H670" i="2"/>
  <c r="H679" i="2"/>
  <c r="H682" i="2"/>
  <c r="H697" i="2"/>
  <c r="G700" i="2"/>
  <c r="G703" i="2"/>
  <c r="G706" i="2"/>
  <c r="G709" i="2"/>
  <c r="G712" i="2"/>
  <c r="G715" i="2"/>
  <c r="G718" i="2"/>
  <c r="G721" i="2"/>
  <c r="G724" i="2"/>
  <c r="G727" i="2"/>
  <c r="G730" i="2"/>
  <c r="G733" i="2"/>
  <c r="G736" i="2"/>
  <c r="G739" i="2"/>
  <c r="G742" i="2"/>
  <c r="B767" i="2"/>
  <c r="B768" i="2"/>
  <c r="A768" i="2"/>
  <c r="A767" i="2"/>
  <c r="H318" i="2"/>
  <c r="H315" i="2"/>
  <c r="H312" i="2"/>
  <c r="H309" i="2"/>
  <c r="H306" i="2"/>
  <c r="H303" i="2"/>
  <c r="H300" i="2"/>
  <c r="H297" i="2"/>
  <c r="H294" i="2"/>
  <c r="H288" i="2"/>
  <c r="H285" i="2"/>
  <c r="H282" i="2"/>
  <c r="H279" i="2"/>
  <c r="H276" i="2"/>
  <c r="H273" i="2"/>
  <c r="H270" i="2"/>
  <c r="H267" i="2"/>
  <c r="H264" i="2"/>
  <c r="H261" i="2"/>
  <c r="H258" i="2"/>
  <c r="H255" i="2"/>
  <c r="H252" i="2"/>
  <c r="H205" i="2"/>
  <c r="G194" i="2"/>
  <c r="H191" i="2"/>
  <c r="H188" i="2"/>
  <c r="H185" i="2"/>
  <c r="G182" i="2"/>
  <c r="G179" i="2"/>
  <c r="G176" i="2"/>
  <c r="G173" i="2"/>
  <c r="G170" i="2"/>
  <c r="G167" i="2"/>
  <c r="G164" i="2"/>
  <c r="G161" i="2"/>
  <c r="G158" i="2"/>
  <c r="G155" i="2"/>
  <c r="G152" i="2"/>
  <c r="G149" i="2"/>
  <c r="G146" i="2"/>
  <c r="G143" i="2"/>
  <c r="G140" i="2"/>
  <c r="G137" i="2"/>
  <c r="H127" i="2"/>
  <c r="H124" i="2"/>
  <c r="H121" i="2"/>
  <c r="G118" i="2"/>
  <c r="H115" i="2"/>
  <c r="H112" i="2"/>
  <c r="H109" i="2"/>
  <c r="H106" i="2"/>
  <c r="H103" i="2"/>
  <c r="H100" i="2"/>
  <c r="H97" i="2"/>
  <c r="H94" i="2"/>
  <c r="H91" i="2"/>
  <c r="H88" i="2"/>
  <c r="H85" i="2"/>
  <c r="H82" i="2"/>
  <c r="H79" i="2"/>
  <c r="H76" i="2"/>
  <c r="H73" i="2"/>
  <c r="H70" i="2"/>
  <c r="H67" i="2"/>
  <c r="H64" i="2"/>
  <c r="H61" i="2"/>
  <c r="H58" i="2"/>
  <c r="H8" i="2"/>
  <c r="B766" i="2"/>
  <c r="A766" i="2"/>
  <c r="B765" i="2"/>
  <c r="A765" i="2"/>
  <c r="H700" i="2" l="1"/>
  <c r="H703" i="2"/>
  <c r="H706" i="2"/>
  <c r="H709" i="2"/>
  <c r="H712" i="2"/>
  <c r="H715" i="2"/>
  <c r="H718" i="2"/>
  <c r="H721" i="2"/>
  <c r="H724" i="2"/>
  <c r="H727" i="2"/>
  <c r="H730" i="2"/>
  <c r="H733" i="2"/>
  <c r="H736" i="2"/>
  <c r="H739" i="2"/>
  <c r="H742" i="2"/>
  <c r="H291" i="2"/>
  <c r="H322" i="2" s="1"/>
  <c r="H765" i="2" s="1"/>
  <c r="H327" i="2"/>
  <c r="G327" i="2"/>
  <c r="H333" i="2"/>
  <c r="G333" i="2"/>
  <c r="H339" i="2"/>
  <c r="G339" i="2"/>
  <c r="H345" i="2"/>
  <c r="G345" i="2"/>
  <c r="H351" i="2"/>
  <c r="G351" i="2"/>
  <c r="H357" i="2"/>
  <c r="G357" i="2"/>
  <c r="H366" i="2"/>
  <c r="G366" i="2"/>
  <c r="H372" i="2"/>
  <c r="G372" i="2"/>
  <c r="H378" i="2"/>
  <c r="G378" i="2"/>
  <c r="H384" i="2"/>
  <c r="G384" i="2"/>
  <c r="G444" i="2"/>
  <c r="H444" i="2"/>
  <c r="G450" i="2"/>
  <c r="H450" i="2"/>
  <c r="G456" i="2"/>
  <c r="H456" i="2"/>
  <c r="G462" i="2"/>
  <c r="H462" i="2"/>
  <c r="G468" i="2"/>
  <c r="H468" i="2"/>
  <c r="G474" i="2"/>
  <c r="H474" i="2"/>
  <c r="G480" i="2"/>
  <c r="H480" i="2"/>
  <c r="G486" i="2"/>
  <c r="H486" i="2"/>
  <c r="G492" i="2"/>
  <c r="H492" i="2"/>
  <c r="G498" i="2"/>
  <c r="H498" i="2"/>
  <c r="G504" i="2"/>
  <c r="H504" i="2"/>
  <c r="G516" i="2"/>
  <c r="H516" i="2"/>
  <c r="G522" i="2"/>
  <c r="H522" i="2"/>
  <c r="G528" i="2"/>
  <c r="H528" i="2"/>
  <c r="G534" i="2"/>
  <c r="H534" i="2"/>
  <c r="G540" i="2"/>
  <c r="H540" i="2"/>
  <c r="G546" i="2"/>
  <c r="H546" i="2"/>
  <c r="G555" i="2"/>
  <c r="H555" i="2"/>
  <c r="G561" i="2"/>
  <c r="H561" i="2"/>
  <c r="G567" i="2"/>
  <c r="H567" i="2"/>
  <c r="G573" i="2"/>
  <c r="H573" i="2"/>
  <c r="H363" i="2"/>
  <c r="G363" i="2"/>
  <c r="H685" i="2"/>
  <c r="H673" i="2"/>
  <c r="H661" i="2"/>
  <c r="H643" i="2"/>
  <c r="H637" i="2"/>
  <c r="H631" i="2"/>
  <c r="H330" i="2"/>
  <c r="G330" i="2"/>
  <c r="H336" i="2"/>
  <c r="G336" i="2"/>
  <c r="H342" i="2"/>
  <c r="G342" i="2"/>
  <c r="H348" i="2"/>
  <c r="G348" i="2"/>
  <c r="H354" i="2"/>
  <c r="G354" i="2"/>
  <c r="H360" i="2"/>
  <c r="G360" i="2"/>
  <c r="H369" i="2"/>
  <c r="G369" i="2"/>
  <c r="H375" i="2"/>
  <c r="G375" i="2"/>
  <c r="H381" i="2"/>
  <c r="G381" i="2"/>
  <c r="H394" i="2"/>
  <c r="G394" i="2"/>
  <c r="G441" i="2"/>
  <c r="H441" i="2"/>
  <c r="G447" i="2"/>
  <c r="H447" i="2"/>
  <c r="G453" i="2"/>
  <c r="H453" i="2"/>
  <c r="G459" i="2"/>
  <c r="H459" i="2"/>
  <c r="G465" i="2"/>
  <c r="H465" i="2"/>
  <c r="G471" i="2"/>
  <c r="H471" i="2"/>
  <c r="G477" i="2"/>
  <c r="H477" i="2"/>
  <c r="G483" i="2"/>
  <c r="H483" i="2"/>
  <c r="G489" i="2"/>
  <c r="H489" i="2"/>
  <c r="G495" i="2"/>
  <c r="H495" i="2"/>
  <c r="G501" i="2"/>
  <c r="H501" i="2"/>
  <c r="G507" i="2"/>
  <c r="H507" i="2"/>
  <c r="G519" i="2"/>
  <c r="H519" i="2"/>
  <c r="G525" i="2"/>
  <c r="H525" i="2"/>
  <c r="G531" i="2"/>
  <c r="H531" i="2"/>
  <c r="G537" i="2"/>
  <c r="H537" i="2"/>
  <c r="G543" i="2"/>
  <c r="H543" i="2"/>
  <c r="G549" i="2"/>
  <c r="H549" i="2"/>
  <c r="G558" i="2"/>
  <c r="H558" i="2"/>
  <c r="G564" i="2"/>
  <c r="H564" i="2"/>
  <c r="G570" i="2"/>
  <c r="H570" i="2"/>
  <c r="G552" i="2"/>
  <c r="H552" i="2"/>
  <c r="H688" i="2"/>
  <c r="H676" i="2"/>
  <c r="H664" i="2"/>
  <c r="H658" i="2"/>
  <c r="H652" i="2"/>
  <c r="H634" i="2"/>
  <c r="H640" i="2"/>
  <c r="H646" i="2"/>
  <c r="G697" i="2"/>
  <c r="G640" i="2"/>
  <c r="G637" i="2"/>
  <c r="G634" i="2"/>
  <c r="G631" i="2"/>
  <c r="G584" i="2"/>
  <c r="G688" i="2"/>
  <c r="G685" i="2"/>
  <c r="G682" i="2"/>
  <c r="G679" i="2"/>
  <c r="G676" i="2"/>
  <c r="G673" i="2"/>
  <c r="G670" i="2"/>
  <c r="G667" i="2"/>
  <c r="G664" i="2"/>
  <c r="G661" i="2"/>
  <c r="G658" i="2"/>
  <c r="G655" i="2"/>
  <c r="G652" i="2"/>
  <c r="G649" i="2"/>
  <c r="G646" i="2"/>
  <c r="G643" i="2"/>
  <c r="G55" i="2"/>
  <c r="G58" i="2"/>
  <c r="G61" i="2"/>
  <c r="G64" i="2"/>
  <c r="G67" i="2"/>
  <c r="G70" i="2"/>
  <c r="G73" i="2"/>
  <c r="G76" i="2"/>
  <c r="G79" i="2"/>
  <c r="G82" i="2"/>
  <c r="G85" i="2"/>
  <c r="G88" i="2"/>
  <c r="G91" i="2"/>
  <c r="G94" i="2"/>
  <c r="G97" i="2"/>
  <c r="G100" i="2"/>
  <c r="G103" i="2"/>
  <c r="G106" i="2"/>
  <c r="G109" i="2"/>
  <c r="G112" i="2"/>
  <c r="G115" i="2"/>
  <c r="G124" i="2"/>
  <c r="H137" i="2"/>
  <c r="H140" i="2"/>
  <c r="H143" i="2"/>
  <c r="H146" i="2"/>
  <c r="H149" i="2"/>
  <c r="H152" i="2"/>
  <c r="H155" i="2"/>
  <c r="H158" i="2"/>
  <c r="H161" i="2"/>
  <c r="H164" i="2"/>
  <c r="H167" i="2"/>
  <c r="H170" i="2"/>
  <c r="H173" i="2"/>
  <c r="H176" i="2"/>
  <c r="H179" i="2"/>
  <c r="H118" i="2"/>
  <c r="H131" i="2" s="1"/>
  <c r="H763" i="2" s="1"/>
  <c r="H182" i="2"/>
  <c r="G185" i="2"/>
  <c r="G188" i="2"/>
  <c r="G191" i="2"/>
  <c r="G205" i="2"/>
  <c r="G252" i="2"/>
  <c r="G255" i="2"/>
  <c r="G258" i="2"/>
  <c r="G261" i="2"/>
  <c r="G264" i="2"/>
  <c r="G267" i="2"/>
  <c r="G270" i="2"/>
  <c r="G273" i="2"/>
  <c r="G276" i="2"/>
  <c r="G279" i="2"/>
  <c r="G282" i="2"/>
  <c r="G285" i="2"/>
  <c r="G288" i="2"/>
  <c r="G291" i="2"/>
  <c r="G294" i="2"/>
  <c r="G297" i="2"/>
  <c r="G300" i="2"/>
  <c r="G303" i="2"/>
  <c r="G306" i="2"/>
  <c r="G309" i="2"/>
  <c r="G312" i="2"/>
  <c r="G315" i="2"/>
  <c r="G318" i="2"/>
  <c r="G8" i="2"/>
  <c r="G121" i="2"/>
  <c r="G127" i="2"/>
  <c r="H194" i="2"/>
  <c r="H692" i="2" l="1"/>
  <c r="H769" i="2" s="1"/>
  <c r="H744" i="2"/>
  <c r="H770" i="2" s="1"/>
  <c r="H577" i="2"/>
  <c r="H768" i="2" s="1"/>
  <c r="H198" i="2"/>
  <c r="H764" i="2" s="1"/>
  <c r="H511" i="2"/>
  <c r="H767" i="2" s="1"/>
  <c r="H388" i="2"/>
  <c r="H766" i="2" s="1"/>
  <c r="G388" i="2"/>
  <c r="G766" i="2" s="1"/>
  <c r="G744" i="2"/>
  <c r="G770" i="2" s="1"/>
  <c r="G577" i="2"/>
  <c r="G768" i="2" s="1"/>
  <c r="G692" i="2"/>
  <c r="G769" i="2" s="1"/>
  <c r="G511" i="2"/>
  <c r="G767" i="2" s="1"/>
  <c r="H775" i="2" l="1"/>
  <c r="H780" i="2" s="1"/>
  <c r="G322" i="2" l="1"/>
  <c r="G765" i="2" s="1"/>
  <c r="G198" i="2" l="1"/>
  <c r="G764" i="2" s="1"/>
  <c r="B764" i="2" l="1"/>
  <c r="A764" i="2"/>
  <c r="A763" i="2"/>
  <c r="B763" i="2"/>
  <c r="G131" i="2" l="1"/>
  <c r="G763" i="2" s="1"/>
  <c r="G775" i="2" s="1"/>
  <c r="E791" i="2" s="1"/>
  <c r="H791" i="2" s="1"/>
  <c r="H798" i="2" l="1"/>
  <c r="G778" i="2" l="1"/>
  <c r="G780" i="2" s="1"/>
  <c r="G783" i="2" s="1"/>
</calcChain>
</file>

<file path=xl/sharedStrings.xml><?xml version="1.0" encoding="utf-8"?>
<sst xmlns="http://schemas.openxmlformats.org/spreadsheetml/2006/main" count="903" uniqueCount="300">
  <si>
    <t>Poz. číslo</t>
  </si>
  <si>
    <t>Název</t>
  </si>
  <si>
    <t>Měrná jednotka</t>
  </si>
  <si>
    <t xml:space="preserve">Počet </t>
  </si>
  <si>
    <t>Cena dodávky jednotková</t>
  </si>
  <si>
    <t>Cena montáže jednotková</t>
  </si>
  <si>
    <t>Cena dodávky celkem</t>
  </si>
  <si>
    <t>Cena montáže celkem</t>
  </si>
  <si>
    <t>ks</t>
  </si>
  <si>
    <t>1</t>
  </si>
  <si>
    <t>bm</t>
  </si>
  <si>
    <t>sada</t>
  </si>
  <si>
    <t>Celkem:</t>
  </si>
  <si>
    <t>MEZISOUČET</t>
  </si>
  <si>
    <t>Náklady na dopravu</t>
  </si>
  <si>
    <t>ZÁKLADNÍ ROZPOČTOVÉ NÁKLADY</t>
  </si>
  <si>
    <t>Zařízení staveniště</t>
  </si>
  <si>
    <t>Komplexní vyzkoušení</t>
  </si>
  <si>
    <t>hod</t>
  </si>
  <si>
    <t>Zaregulování zařízení</t>
  </si>
  <si>
    <t>Revize protipožárních klapek</t>
  </si>
  <si>
    <t>Zaškolení obsluhy</t>
  </si>
  <si>
    <t>DOPLŇKOVÉ ROZPOČTOVÉ NÁKLADY</t>
  </si>
  <si>
    <t xml:space="preserve">C E L K E M </t>
  </si>
  <si>
    <t>REKAPITULACE NÁKLADŮ</t>
  </si>
  <si>
    <t>PD, dokumentace skutečného provedení</t>
  </si>
  <si>
    <t>m2</t>
  </si>
  <si>
    <t>Potrubí čtyřhranné sk.I</t>
  </si>
  <si>
    <t>4</t>
  </si>
  <si>
    <t>min. vlna na Al filii</t>
  </si>
  <si>
    <t>Montážní, těsnící a spojovací materál</t>
  </si>
  <si>
    <t>Rekuperační jednotka  3500 m3/h</t>
  </si>
  <si>
    <t>Větrání učeben 1.NP a 1.PP</t>
  </si>
  <si>
    <t>Vzduchotechniká jednotka s dvojitým rotačním rekuperátorem tepla</t>
  </si>
  <si>
    <t>s přenosem vlhkostivybavena vlastním systémem MaR se systémem VAV</t>
  </si>
  <si>
    <t>pro řízení ootáček ventilátorů k zabezpečení konstatntního tlaku v přívodním</t>
  </si>
  <si>
    <r>
      <t>Pracovní množství vzduchu 3500 m</t>
    </r>
    <r>
      <rPr>
        <vertAlign val="superscript"/>
        <sz val="8"/>
        <rFont val="Arial CE"/>
        <charset val="238"/>
      </rPr>
      <t>3</t>
    </r>
    <r>
      <rPr>
        <sz val="8"/>
        <rFont val="Arial CE"/>
        <charset val="238"/>
      </rPr>
      <t>/h, externí tlak přívod 400 Pa, odvod 400 Pa</t>
    </r>
  </si>
  <si>
    <t>Průřezová rychlost jednotky - přívod 1,91 m/s, odvod 1,91 m/s</t>
  </si>
  <si>
    <t>Ohřívač - chladič přídavný vodní</t>
  </si>
  <si>
    <t>Ohřev vzduchu</t>
  </si>
  <si>
    <t>Pracovní množství vzduchu 3500 m3/h</t>
  </si>
  <si>
    <t>teplota vzduchu vstup 12°C, výstup 23,8°C</t>
  </si>
  <si>
    <t>Průtok topné vody 0,17 l/s, tlaková ztráta na straně vody 0,65 kPa</t>
  </si>
  <si>
    <t>teplota vody vstup 50,0°C, výstup 30,0 °C</t>
  </si>
  <si>
    <t>Chlazení vody</t>
  </si>
  <si>
    <t>Výkon ohřívače 14,324 kW</t>
  </si>
  <si>
    <t>Výkon chladiče 10,3 kW</t>
  </si>
  <si>
    <t>Chlazená voda vstup 10,0°C, výstup 19,0°C</t>
  </si>
  <si>
    <t>Průtok chlazené vody 0,31 l/s, tlaková ztráta na straně vody 2,1 kPa</t>
  </si>
  <si>
    <t xml:space="preserve">Fitrace vzduchu - přívod F7, odvod M5 </t>
  </si>
  <si>
    <t>Účinnost rekuperace 77,4%</t>
  </si>
  <si>
    <r>
      <t>SFPv faktor (čisté filtry) 2,61 kW/(m</t>
    </r>
    <r>
      <rPr>
        <vertAlign val="superscript"/>
        <sz val="8"/>
        <rFont val="Arial CE"/>
        <charset val="238"/>
      </rPr>
      <t>3</t>
    </r>
    <r>
      <rPr>
        <sz val="8"/>
        <rFont val="Arial CE"/>
        <family val="2"/>
        <charset val="238"/>
      </rPr>
      <t>/s)</t>
    </r>
  </si>
  <si>
    <r>
      <t>SFPe - výpočtová tlaková ztráta filtrů 2,85 kW/(m</t>
    </r>
    <r>
      <rPr>
        <vertAlign val="superscript"/>
        <sz val="8"/>
        <rFont val="Arial CE"/>
        <charset val="238"/>
      </rPr>
      <t>3</t>
    </r>
    <r>
      <rPr>
        <sz val="8"/>
        <rFont val="Arial CE"/>
        <family val="2"/>
        <charset val="238"/>
      </rPr>
      <t>/s)</t>
    </r>
  </si>
  <si>
    <t>Zimní provoz</t>
  </si>
  <si>
    <t>teplota a vlhkost vzduchu na rekuperátoru</t>
  </si>
  <si>
    <t xml:space="preserve"> přívod -15°C/90% / 12,1°C/51%, odvod 20,0°C/50% / -7,1°C/100%</t>
  </si>
  <si>
    <t>Letní provoz</t>
  </si>
  <si>
    <t xml:space="preserve"> přívod 32°C/38% / 27,4°C/50%, odvod 26,0°C/50% /30,6°C/38%</t>
  </si>
  <si>
    <t>Ventilátor přívodní</t>
  </si>
  <si>
    <t>Ventilátor odvodní</t>
  </si>
  <si>
    <r>
      <t>3500 m</t>
    </r>
    <r>
      <rPr>
        <vertAlign val="superscript"/>
        <sz val="8"/>
        <rFont val="Arial CE"/>
        <charset val="238"/>
      </rPr>
      <t>3</t>
    </r>
    <r>
      <rPr>
        <sz val="8"/>
        <rFont val="Arial CE"/>
        <family val="2"/>
        <charset val="238"/>
      </rPr>
      <t>/h, pex 400 Pa, pint st 450 Pa, celk tlak 850 Pa 1,55 kW, 3x400 V</t>
    </r>
  </si>
  <si>
    <r>
      <t>3500 m</t>
    </r>
    <r>
      <rPr>
        <vertAlign val="superscript"/>
        <sz val="8"/>
        <rFont val="Arial CE"/>
        <charset val="238"/>
      </rPr>
      <t>3</t>
    </r>
    <r>
      <rPr>
        <sz val="8"/>
        <rFont val="Arial CE"/>
        <family val="2"/>
        <charset val="238"/>
      </rPr>
      <t>/h, pex 400 Pa, pint st 355 Pa, pcelk 755 Pa 1,55 kW, 3x400 V</t>
    </r>
  </si>
  <si>
    <t>odvod - tlaková ztráta počáteční 24 Pa, koncová 135 Pa, výpočtová 79 Pa</t>
  </si>
  <si>
    <t>přívod - tlaková ztráta počáteční 56 Pa, koncová 172 Pa, výpočtová 114 Pa</t>
  </si>
  <si>
    <t>Lokální systém MaR pro řízení konst. tlaku v přívodním i odvodním potrubí</t>
  </si>
  <si>
    <t>a řízení provozu dle vstupů nadřízeného systému MaR</t>
  </si>
  <si>
    <t xml:space="preserve">Hladina akust. Výkonu v pásmech 63 - 80000 Hz (dB) a celkem (dB(A) </t>
  </si>
  <si>
    <t>Přívod - výtlak 93, 91, 92, 85, 85, 79, 73, 67, - 89</t>
  </si>
  <si>
    <t>Odvod - výtlak 89, 83, 89, 80, 80, 74, 68, 62, - 85</t>
  </si>
  <si>
    <t>Přívod - sání    91, 87, 77, 65, 59, 56, 48, 43, - 74</t>
  </si>
  <si>
    <t>Odvod  - sání   85, 78, 74, 57, 53, 50, 42, 36, - 68</t>
  </si>
  <si>
    <t>Hluk do okolí    78, 79, 77, 59, 52, 47, 38, 33, - 70</t>
  </si>
  <si>
    <t>1.01</t>
  </si>
  <si>
    <t>1.01a</t>
  </si>
  <si>
    <t xml:space="preserve">Zprovoznění jednotky </t>
  </si>
  <si>
    <t>1.01b</t>
  </si>
  <si>
    <t>Sada pro VAV</t>
  </si>
  <si>
    <t>1.01c</t>
  </si>
  <si>
    <t>Klapka uzavírací</t>
  </si>
  <si>
    <t>třída 3C, včetně servopohonu</t>
  </si>
  <si>
    <t>2</t>
  </si>
  <si>
    <t>1.01d</t>
  </si>
  <si>
    <t>Spona rychloupínací</t>
  </si>
  <si>
    <t>1.01e</t>
  </si>
  <si>
    <t>Modul -jistič 2A, 2 x relé 24/230V</t>
  </si>
  <si>
    <t>1.01f</t>
  </si>
  <si>
    <t>Externí SCP ovladač</t>
  </si>
  <si>
    <t>1.10</t>
  </si>
  <si>
    <t xml:space="preserve">Vysouvací sada </t>
  </si>
  <si>
    <t>Nasávací žaluzie se sítí proti vlétnutí ptáků prřovedení Al</t>
  </si>
  <si>
    <t>1.15</t>
  </si>
  <si>
    <t>Tlumič hluku 1000x600 - 1500 buňkový</t>
  </si>
  <si>
    <t>1.16</t>
  </si>
  <si>
    <t>buňky 500x200-1500 - 4 ks</t>
  </si>
  <si>
    <t>buňky 500x200-1500 - 6 ks</t>
  </si>
  <si>
    <t>Tlumič hluku 800x500 - 1500 buňkový</t>
  </si>
  <si>
    <t>1.17</t>
  </si>
  <si>
    <t>Tlumič hluku 800x500 - 1000 buňkový</t>
  </si>
  <si>
    <t>buňky 500x200-1000 - 4 ks</t>
  </si>
  <si>
    <t>1.18</t>
  </si>
  <si>
    <t>1.25</t>
  </si>
  <si>
    <t>Požární klapka 630x250, odolnost 90 minut</t>
  </si>
  <si>
    <t>tepelná pojistka, ruční spouštění, kontrolní otvor</t>
  </si>
  <si>
    <t>1.26</t>
  </si>
  <si>
    <t>Tlumič hluku do kruhového potrubí</t>
  </si>
  <si>
    <t>D 315 mm, délka tlumiče 900 mm</t>
  </si>
  <si>
    <t>1.19</t>
  </si>
  <si>
    <t>1.20</t>
  </si>
  <si>
    <t>D 225 mm, délka tlumiče 900 mm</t>
  </si>
  <si>
    <t>1.30</t>
  </si>
  <si>
    <t>Regulátor variabilního průtoku vzduchu -  D 225 s tlumícím pláštěm</t>
  </si>
  <si>
    <r>
      <t>izolovaný - se servopohonečm, V</t>
    </r>
    <r>
      <rPr>
        <vertAlign val="subscript"/>
        <sz val="8"/>
        <rFont val="Arial CE"/>
        <charset val="238"/>
      </rPr>
      <t>min</t>
    </r>
    <r>
      <rPr>
        <sz val="8"/>
        <rFont val="Arial CE"/>
        <family val="2"/>
        <charset val="238"/>
      </rPr>
      <t xml:space="preserve"> 226 m</t>
    </r>
    <r>
      <rPr>
        <vertAlign val="superscript"/>
        <sz val="8"/>
        <rFont val="Arial CE"/>
        <charset val="238"/>
      </rPr>
      <t>3</t>
    </r>
    <r>
      <rPr>
        <sz val="8"/>
        <rFont val="Arial CE"/>
        <family val="2"/>
        <charset val="238"/>
      </rPr>
      <t>/h, V</t>
    </r>
    <r>
      <rPr>
        <vertAlign val="subscript"/>
        <sz val="8"/>
        <rFont val="Arial CE"/>
        <charset val="238"/>
      </rPr>
      <t>max</t>
    </r>
    <r>
      <rPr>
        <sz val="8"/>
        <rFont val="Arial CE"/>
        <family val="2"/>
        <charset val="238"/>
      </rPr>
      <t xml:space="preserve"> 550 m</t>
    </r>
    <r>
      <rPr>
        <vertAlign val="superscript"/>
        <sz val="8"/>
        <rFont val="Arial CE"/>
        <charset val="238"/>
      </rPr>
      <t>3</t>
    </r>
    <r>
      <rPr>
        <sz val="8"/>
        <rFont val="Arial CE"/>
        <family val="2"/>
        <charset val="238"/>
      </rPr>
      <t>/h</t>
    </r>
  </si>
  <si>
    <t>1.31</t>
  </si>
  <si>
    <r>
      <t>izolovaný - se servopohonečm, V</t>
    </r>
    <r>
      <rPr>
        <vertAlign val="subscript"/>
        <sz val="8"/>
        <rFont val="Arial CE"/>
        <charset val="238"/>
      </rPr>
      <t>min</t>
    </r>
    <r>
      <rPr>
        <sz val="8"/>
        <rFont val="Arial CE"/>
        <family val="2"/>
        <charset val="238"/>
      </rPr>
      <t xml:space="preserve"> 286 m</t>
    </r>
    <r>
      <rPr>
        <vertAlign val="superscript"/>
        <sz val="8"/>
        <rFont val="Arial CE"/>
        <charset val="238"/>
      </rPr>
      <t>3</t>
    </r>
    <r>
      <rPr>
        <sz val="8"/>
        <rFont val="Arial CE"/>
        <family val="2"/>
        <charset val="238"/>
      </rPr>
      <t>/h, V</t>
    </r>
    <r>
      <rPr>
        <vertAlign val="subscript"/>
        <sz val="8"/>
        <rFont val="Arial CE"/>
        <charset val="238"/>
      </rPr>
      <t>max</t>
    </r>
    <r>
      <rPr>
        <sz val="8"/>
        <rFont val="Arial CE"/>
        <family val="2"/>
        <charset val="238"/>
      </rPr>
      <t xml:space="preserve"> 790 m</t>
    </r>
    <r>
      <rPr>
        <vertAlign val="superscript"/>
        <sz val="8"/>
        <rFont val="Arial CE"/>
        <charset val="238"/>
      </rPr>
      <t>3</t>
    </r>
    <r>
      <rPr>
        <sz val="8"/>
        <rFont val="Arial CE"/>
        <family val="2"/>
        <charset val="238"/>
      </rPr>
      <t>/h</t>
    </r>
  </si>
  <si>
    <t>Regulátor variabilního průtoku vzduchu -  D 200 s tlumícím pláštěm</t>
  </si>
  <si>
    <t>1.40</t>
  </si>
  <si>
    <t>425x150 - 18 dýz</t>
  </si>
  <si>
    <t>1.41</t>
  </si>
  <si>
    <t>Přívodní multidýza na kruhové potrubí D 315</t>
  </si>
  <si>
    <t>Přívodní multidýza na kruhové potrubí D 225</t>
  </si>
  <si>
    <t>425x100 - 9 dýz</t>
  </si>
  <si>
    <t>1.70</t>
  </si>
  <si>
    <t>tvarové díly 75 %</t>
  </si>
  <si>
    <r>
      <t>m</t>
    </r>
    <r>
      <rPr>
        <vertAlign val="superscript"/>
        <sz val="10"/>
        <rFont val="Arial CE"/>
        <charset val="238"/>
      </rPr>
      <t>2</t>
    </r>
  </si>
  <si>
    <t>1.75</t>
  </si>
  <si>
    <t>D315</t>
  </si>
  <si>
    <t>Potrubí SPIRO včetně tavarových dílů a zaslepení</t>
  </si>
  <si>
    <t>D225</t>
  </si>
  <si>
    <t>20</t>
  </si>
  <si>
    <t>24</t>
  </si>
  <si>
    <t>1.80</t>
  </si>
  <si>
    <t>1.85</t>
  </si>
  <si>
    <t>Tepelná izolace tl. 40mm</t>
  </si>
  <si>
    <t>1.81</t>
  </si>
  <si>
    <t>Tepelná izolace tl. 60mm s oplechováním Al plechem</t>
  </si>
  <si>
    <t>1.90</t>
  </si>
  <si>
    <t>VZT 1</t>
  </si>
  <si>
    <t>1A</t>
  </si>
  <si>
    <t>Větrání učeben 1.NP a 1.PP - odvod vzduchu</t>
  </si>
  <si>
    <t>1A.11</t>
  </si>
  <si>
    <t>1A.15</t>
  </si>
  <si>
    <t>1A.16</t>
  </si>
  <si>
    <t>1A.17</t>
  </si>
  <si>
    <t>1A.18</t>
  </si>
  <si>
    <t>1A.19</t>
  </si>
  <si>
    <t>1A.20</t>
  </si>
  <si>
    <t>1A.25</t>
  </si>
  <si>
    <t>1A.26</t>
  </si>
  <si>
    <t>1A.30</t>
  </si>
  <si>
    <t>1A.31</t>
  </si>
  <si>
    <t>1A.40</t>
  </si>
  <si>
    <t>1A.41</t>
  </si>
  <si>
    <t>1A.70</t>
  </si>
  <si>
    <t>1A.75</t>
  </si>
  <si>
    <t>1A.80</t>
  </si>
  <si>
    <t>1A.81</t>
  </si>
  <si>
    <t>1A.85</t>
  </si>
  <si>
    <t>1A.90</t>
  </si>
  <si>
    <t>VZT 1A</t>
  </si>
  <si>
    <t>Výdechováí žaluzie se sítí proti vlétnutí ptáků prřovedení Al</t>
  </si>
  <si>
    <t>Tlumič hluku 1000x500 - 1500 buňkový</t>
  </si>
  <si>
    <t>buňky 500x200-1500 - 5 ks</t>
  </si>
  <si>
    <t>Požárřní izolace  - doizolování k požární klapce</t>
  </si>
  <si>
    <t>provedení odpovídající dle certifikace požární klapky</t>
  </si>
  <si>
    <t>Tlumič hluku 400x500 - 1500 buňkový</t>
  </si>
  <si>
    <t>buňky 500x200-1500 - 2 ks</t>
  </si>
  <si>
    <t>Tlumič hluku 500x400 - 1500 buňkový</t>
  </si>
  <si>
    <t>Větrání učeben 2.NP</t>
  </si>
  <si>
    <t>2.01a</t>
  </si>
  <si>
    <t>2.01b</t>
  </si>
  <si>
    <t>2.01c</t>
  </si>
  <si>
    <t>2.01d</t>
  </si>
  <si>
    <t>2.01e</t>
  </si>
  <si>
    <t>2.01f</t>
  </si>
  <si>
    <t>VZT 2</t>
  </si>
  <si>
    <t>8</t>
  </si>
  <si>
    <t>Tlumič hluku 1500x600 - 1500 buňkový</t>
  </si>
  <si>
    <t>buňky 500x200-1500 - 9 ks</t>
  </si>
  <si>
    <t>Požární klapka 630x800, odolnost 90 minut</t>
  </si>
  <si>
    <t>tvarové díly 30 %</t>
  </si>
  <si>
    <t>29</t>
  </si>
  <si>
    <t>2A</t>
  </si>
  <si>
    <t>2A.11</t>
  </si>
  <si>
    <t>2A.15</t>
  </si>
  <si>
    <t>2A.16</t>
  </si>
  <si>
    <t>2A.17</t>
  </si>
  <si>
    <t>2A.19</t>
  </si>
  <si>
    <t>2A.20</t>
  </si>
  <si>
    <t>2A.25</t>
  </si>
  <si>
    <t>2A.30</t>
  </si>
  <si>
    <t>2A.31</t>
  </si>
  <si>
    <t>2A.40</t>
  </si>
  <si>
    <t>2A.41</t>
  </si>
  <si>
    <t>2A.70</t>
  </si>
  <si>
    <t>2A.75</t>
  </si>
  <si>
    <t>2A.80</t>
  </si>
  <si>
    <t>2A.81</t>
  </si>
  <si>
    <t>2A.85</t>
  </si>
  <si>
    <t>2A.90</t>
  </si>
  <si>
    <t>Tlumič hluku 1000x800 - 1500 buňkový</t>
  </si>
  <si>
    <t>buňky 500x200-1500 - 8 ks</t>
  </si>
  <si>
    <t>VZT 2A</t>
  </si>
  <si>
    <t>Požární klapka 560x400, odolnost 90 minut</t>
  </si>
  <si>
    <t>2A.42</t>
  </si>
  <si>
    <t>560x300 - jednořadá s regulací R1</t>
  </si>
  <si>
    <t>2A.43</t>
  </si>
  <si>
    <t xml:space="preserve">Odvodní výustka </t>
  </si>
  <si>
    <t>300x75 - jednořadá s regulací R1</t>
  </si>
  <si>
    <t>400x 100 jednořadá s regulací R1</t>
  </si>
  <si>
    <t>Odvodní výustka komfortní na kruhové potrubí D 225</t>
  </si>
  <si>
    <t>Odvodní výustka komfortní na kruhové potrubí D 315</t>
  </si>
  <si>
    <t>Potrubí SPIRO včetně tvarových dílů a zaslepení</t>
  </si>
  <si>
    <t>28</t>
  </si>
  <si>
    <t>14</t>
  </si>
  <si>
    <t>Větrání učeben 2.NP - odvod</t>
  </si>
  <si>
    <t>Oddělený rozvaděč</t>
  </si>
  <si>
    <t>3</t>
  </si>
  <si>
    <t>3.01a</t>
  </si>
  <si>
    <t>3.01b</t>
  </si>
  <si>
    <t>3.01c</t>
  </si>
  <si>
    <t>3.01d</t>
  </si>
  <si>
    <t>3.01e</t>
  </si>
  <si>
    <t>3.01f</t>
  </si>
  <si>
    <t>44</t>
  </si>
  <si>
    <t>12</t>
  </si>
  <si>
    <t>VZT 3</t>
  </si>
  <si>
    <t>3A</t>
  </si>
  <si>
    <t>Větrání učeben 3.NP - odvod</t>
  </si>
  <si>
    <t>Větrání učeben 3.NP</t>
  </si>
  <si>
    <t>3A.11</t>
  </si>
  <si>
    <t>3A.15</t>
  </si>
  <si>
    <t>3A.16</t>
  </si>
  <si>
    <t>3A.17</t>
  </si>
  <si>
    <t>3A.19</t>
  </si>
  <si>
    <t>3A.20</t>
  </si>
  <si>
    <t>3A.25</t>
  </si>
  <si>
    <t>3A.30</t>
  </si>
  <si>
    <t>3A.31</t>
  </si>
  <si>
    <t>3A.40</t>
  </si>
  <si>
    <t>3A.41</t>
  </si>
  <si>
    <t>3A.42</t>
  </si>
  <si>
    <t>3A.70</t>
  </si>
  <si>
    <t>3A.75</t>
  </si>
  <si>
    <t>3A.80</t>
  </si>
  <si>
    <t>3A.81</t>
  </si>
  <si>
    <t>3A.85</t>
  </si>
  <si>
    <t>3A.90</t>
  </si>
  <si>
    <t>3A.43</t>
  </si>
  <si>
    <t>Odvodní mřížka na potrubí D315</t>
  </si>
  <si>
    <t>Odvodní mřížka na potrubí D225</t>
  </si>
  <si>
    <t>45</t>
  </si>
  <si>
    <t>VZT 3A</t>
  </si>
  <si>
    <t>Větrání učeben 4.NP</t>
  </si>
  <si>
    <t>4.01a</t>
  </si>
  <si>
    <t>4.01b</t>
  </si>
  <si>
    <t>4.01c</t>
  </si>
  <si>
    <t>4.01d</t>
  </si>
  <si>
    <t>4.01e</t>
  </si>
  <si>
    <t>4.01f</t>
  </si>
  <si>
    <t>VZT 4</t>
  </si>
  <si>
    <t>4A</t>
  </si>
  <si>
    <t>4A.11</t>
  </si>
  <si>
    <t>4A.15</t>
  </si>
  <si>
    <t>4A.16</t>
  </si>
  <si>
    <t>4A.17</t>
  </si>
  <si>
    <t>4A.19</t>
  </si>
  <si>
    <t>4A.25</t>
  </si>
  <si>
    <t>4A.30</t>
  </si>
  <si>
    <t>4A.40</t>
  </si>
  <si>
    <t>4A.42</t>
  </si>
  <si>
    <t>4A.43</t>
  </si>
  <si>
    <t>4A.70</t>
  </si>
  <si>
    <t>4A.75</t>
  </si>
  <si>
    <t>4A.80</t>
  </si>
  <si>
    <t>4A.81</t>
  </si>
  <si>
    <t>4A.85</t>
  </si>
  <si>
    <t>4A.90</t>
  </si>
  <si>
    <t>VZT 4A</t>
  </si>
  <si>
    <t>51</t>
  </si>
  <si>
    <t>Větrání učeben 4.NP - odvod</t>
  </si>
  <si>
    <t>1.76</t>
  </si>
  <si>
    <t>2A.76</t>
  </si>
  <si>
    <t>1A.76</t>
  </si>
  <si>
    <t>3A.76</t>
  </si>
  <si>
    <t>5</t>
  </si>
  <si>
    <t>Větrání rozvodny NN</t>
  </si>
  <si>
    <t>5.25</t>
  </si>
  <si>
    <t xml:space="preserve">tepelná pojistka, ruční spouštění, </t>
  </si>
  <si>
    <t>Požární stěnový uzávěr 200x215</t>
  </si>
  <si>
    <t>VZT 5</t>
  </si>
  <si>
    <t xml:space="preserve">2260x610, rám 40 mm - doměřit dle okenního rámu - </t>
  </si>
  <si>
    <t>barva bílá, odsouhlasit s architektem</t>
  </si>
  <si>
    <t xml:space="preserve">1460x720, rám 40 mm - doměřit dle okenního rámu - </t>
  </si>
  <si>
    <t>s přenosem vlhkosti vybavena vlastním systémem MaR se systémem VAV</t>
  </si>
  <si>
    <t>i odvodním potrubí se vstupem řízení, odděleným rozvaděčem,</t>
  </si>
  <si>
    <t xml:space="preserve"> komunikační rozhraní pro nadřízený systéme MaR</t>
  </si>
  <si>
    <t>Požární klapka 315x315, odolnost 90 minut</t>
  </si>
  <si>
    <t>včetně tlumících vložek pro napojení vzt potrubí</t>
  </si>
  <si>
    <t>tepelná pojistka, ruční spouštění, koncové spínače, kontrolní otvor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</si>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</sst>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_K_č"/>
    <numFmt numFmtId="165" formatCode="#,##0\ _K_č"/>
    <numFmt numFmtId="166" formatCode="#,##0&quot; Kč&quot;"/>
    <numFmt numFmtId="167" formatCode="0.0"/>
  </numFmts>
  <fonts count="18" x14ac:knownFonts="1"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2"/>
      <name val="Arial CE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name val="Arial CE"/>
      <family val="2"/>
      <charset val="238"/>
    </font>
    <font>
      <vertAlign val="superscript"/>
      <sz val="8"/>
      <name val="Arial CE"/>
      <charset val="238"/>
    </font>
    <font>
      <b/>
      <sz val="12"/>
      <name val="Arial CE"/>
      <charset val="238"/>
    </font>
    <font>
      <sz val="9"/>
      <name val="Arial"/>
      <family val="2"/>
      <charset val="238"/>
    </font>
    <font>
      <vertAlign val="subscript"/>
      <sz val="8"/>
      <name val="Arial CE"/>
      <charset val="238"/>
    </font>
    <font>
      <vertAlign val="superscript"/>
      <sz val="1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37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ck">
        <color indexed="8"/>
      </top>
      <bottom/>
      <diagonal/>
    </border>
    <border>
      <left/>
      <right/>
      <top/>
      <bottom style="double">
        <color indexed="8"/>
      </bottom>
      <diagonal/>
    </border>
    <border>
      <left/>
      <right/>
      <top style="thick">
        <color indexed="8"/>
      </top>
      <bottom style="double">
        <color indexed="8"/>
      </bottom>
      <diagonal/>
    </border>
    <border>
      <left/>
      <right style="thin">
        <color indexed="8"/>
      </right>
      <top/>
      <bottom/>
      <diagonal/>
    </border>
  </borders>
  <cellStyleXfs count="4">
    <xf numFmtId="0" fontId="0" fillId="0" borderId="0"/>
    <xf numFmtId="0" fontId="6" fillId="0" borderId="0"/>
    <xf numFmtId="0" fontId="1" fillId="0" borderId="0"/>
    <xf numFmtId="0" fontId="10" fillId="0" borderId="0"/>
  </cellStyleXfs>
  <cellXfs count="143">
    <xf numFmtId="0" fontId="0" fillId="0" borderId="0" xfId="0"/>
    <xf numFmtId="49" fontId="1" fillId="0" borderId="0" xfId="2" applyNumberFormat="1"/>
    <xf numFmtId="49" fontId="1" fillId="0" borderId="0" xfId="2" applyNumberFormat="1" applyAlignment="1"/>
    <xf numFmtId="0" fontId="1" fillId="0" borderId="0" xfId="2" applyAlignment="1">
      <alignment horizontal="center"/>
    </xf>
    <xf numFmtId="164" fontId="1" fillId="0" borderId="0" xfId="2" applyNumberFormat="1"/>
    <xf numFmtId="0" fontId="1" fillId="0" borderId="0" xfId="2"/>
    <xf numFmtId="49" fontId="2" fillId="0" borderId="1" xfId="2" applyNumberFormat="1" applyFont="1" applyFill="1" applyBorder="1" applyAlignment="1"/>
    <xf numFmtId="164" fontId="1" fillId="0" borderId="1" xfId="2" applyNumberFormat="1" applyFill="1" applyBorder="1" applyAlignment="1">
      <alignment horizontal="center"/>
    </xf>
    <xf numFmtId="164" fontId="1" fillId="0" borderId="0" xfId="2" applyNumberFormat="1" applyFill="1" applyBorder="1"/>
    <xf numFmtId="49" fontId="2" fillId="0" borderId="0" xfId="2" applyNumberFormat="1" applyFont="1" applyBorder="1" applyAlignment="1">
      <alignment vertical="center" wrapText="1"/>
    </xf>
    <xf numFmtId="49" fontId="3" fillId="0" borderId="0" xfId="0" applyNumberFormat="1" applyFont="1" applyAlignment="1">
      <alignment vertical="top" wrapText="1"/>
    </xf>
    <xf numFmtId="164" fontId="1" fillId="0" borderId="0" xfId="2" applyNumberFormat="1" applyFont="1" applyProtection="1">
      <protection hidden="1"/>
    </xf>
    <xf numFmtId="164" fontId="1" fillId="0" borderId="0" xfId="2" applyNumberFormat="1" applyAlignment="1" applyProtection="1">
      <alignment vertical="top"/>
      <protection hidden="1"/>
    </xf>
    <xf numFmtId="164" fontId="1" fillId="0" borderId="0" xfId="2" applyNumberFormat="1" applyProtection="1">
      <protection hidden="1"/>
    </xf>
    <xf numFmtId="0" fontId="1" fillId="0" borderId="0" xfId="2" applyFont="1" applyAlignment="1">
      <alignment horizontal="center" vertical="center"/>
    </xf>
    <xf numFmtId="49" fontId="0" fillId="0" borderId="0" xfId="0" applyNumberFormat="1" applyAlignment="1">
      <alignment horizontal="center" vertical="top"/>
    </xf>
    <xf numFmtId="164" fontId="1" fillId="0" borderId="0" xfId="2" applyNumberFormat="1" applyFont="1" applyAlignment="1" applyProtection="1">
      <alignment vertical="top"/>
      <protection hidden="1"/>
    </xf>
    <xf numFmtId="0" fontId="2" fillId="0" borderId="0" xfId="2" applyFont="1"/>
    <xf numFmtId="165" fontId="2" fillId="0" borderId="2" xfId="2" applyNumberFormat="1" applyFont="1" applyFill="1" applyBorder="1"/>
    <xf numFmtId="10" fontId="3" fillId="0" borderId="0" xfId="2" applyNumberFormat="1" applyFont="1"/>
    <xf numFmtId="0" fontId="3" fillId="0" borderId="0" xfId="2" applyFont="1"/>
    <xf numFmtId="165" fontId="1" fillId="0" borderId="0" xfId="2" applyNumberFormat="1"/>
    <xf numFmtId="0" fontId="2" fillId="0" borderId="3" xfId="2" applyFont="1" applyFill="1" applyBorder="1"/>
    <xf numFmtId="0" fontId="1" fillId="0" borderId="4" xfId="2" applyFill="1" applyBorder="1"/>
    <xf numFmtId="166" fontId="2" fillId="0" borderId="2" xfId="2" applyNumberFormat="1" applyFont="1" applyFill="1" applyBorder="1"/>
    <xf numFmtId="165" fontId="4" fillId="2" borderId="0" xfId="2" applyNumberFormat="1" applyFont="1" applyFill="1"/>
    <xf numFmtId="167" fontId="3" fillId="0" borderId="0" xfId="2" applyNumberFormat="1" applyFont="1"/>
    <xf numFmtId="166" fontId="2" fillId="0" borderId="0" xfId="2" applyNumberFormat="1" applyFont="1" applyAlignment="1">
      <alignment horizontal="center"/>
    </xf>
    <xf numFmtId="165" fontId="1" fillId="0" borderId="0" xfId="2" applyNumberFormat="1" applyFill="1"/>
    <xf numFmtId="0" fontId="3" fillId="0" borderId="0" xfId="2" applyFont="1" applyAlignment="1">
      <alignment horizontal="left"/>
    </xf>
    <xf numFmtId="49" fontId="1" fillId="0" borderId="0" xfId="0" applyNumberFormat="1" applyFont="1" applyAlignment="1">
      <alignment vertical="top" wrapText="1"/>
    </xf>
    <xf numFmtId="0" fontId="1" fillId="0" borderId="0" xfId="2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center" vertical="top"/>
    </xf>
    <xf numFmtId="164" fontId="3" fillId="0" borderId="0" xfId="2" applyNumberFormat="1" applyFont="1" applyFill="1" applyBorder="1" applyAlignment="1">
      <alignment horizontal="center" vertical="top"/>
    </xf>
    <xf numFmtId="0" fontId="1" fillId="0" borderId="0" xfId="2" applyFill="1" applyBorder="1" applyAlignment="1">
      <alignment horizontal="center"/>
    </xf>
    <xf numFmtId="164" fontId="0" fillId="0" borderId="0" xfId="0" applyNumberFormat="1" applyFill="1" applyAlignment="1" applyProtection="1">
      <alignment vertical="top"/>
      <protection hidden="1"/>
    </xf>
    <xf numFmtId="164" fontId="1" fillId="0" borderId="0" xfId="2" applyNumberFormat="1" applyFill="1" applyAlignment="1" applyProtection="1">
      <alignment vertical="top"/>
      <protection hidden="1"/>
    </xf>
    <xf numFmtId="164" fontId="1" fillId="0" borderId="0" xfId="2" applyNumberFormat="1" applyFont="1" applyFill="1" applyAlignment="1" applyProtection="1">
      <alignment vertical="top"/>
      <protection hidden="1"/>
    </xf>
    <xf numFmtId="49" fontId="3" fillId="0" borderId="0" xfId="0" applyNumberFormat="1" applyFont="1" applyFill="1" applyAlignment="1">
      <alignment vertical="top" wrapText="1"/>
    </xf>
    <xf numFmtId="0" fontId="1" fillId="0" borderId="0" xfId="2" applyFill="1"/>
    <xf numFmtId="0" fontId="1" fillId="0" borderId="0" xfId="2" applyFill="1" applyBorder="1" applyAlignment="1"/>
    <xf numFmtId="0" fontId="3" fillId="0" borderId="0" xfId="2" applyFont="1" applyFill="1" applyBorder="1" applyAlignment="1">
      <alignment horizontal="center" vertical="center" wrapText="1"/>
    </xf>
    <xf numFmtId="49" fontId="1" fillId="0" borderId="5" xfId="2" applyNumberFormat="1" applyFill="1" applyBorder="1" applyAlignment="1">
      <alignment horizontal="center" vertical="top"/>
    </xf>
    <xf numFmtId="164" fontId="1" fillId="0" borderId="0" xfId="0" applyNumberFormat="1" applyFont="1" applyFill="1" applyAlignment="1" applyProtection="1">
      <protection hidden="1"/>
    </xf>
    <xf numFmtId="164" fontId="0" fillId="0" borderId="0" xfId="0" applyNumberFormat="1" applyFill="1" applyAlignment="1" applyProtection="1">
      <protection hidden="1"/>
    </xf>
    <xf numFmtId="164" fontId="3" fillId="0" borderId="0" xfId="2" applyNumberFormat="1" applyFont="1" applyFill="1" applyBorder="1" applyAlignment="1">
      <alignment horizontal="center"/>
    </xf>
    <xf numFmtId="49" fontId="2" fillId="0" borderId="0" xfId="2" applyNumberFormat="1" applyFont="1" applyFill="1"/>
    <xf numFmtId="49" fontId="2" fillId="0" borderId="0" xfId="2" applyNumberFormat="1" applyFont="1" applyFill="1" applyBorder="1" applyAlignment="1">
      <alignment vertical="center" wrapText="1"/>
    </xf>
    <xf numFmtId="49" fontId="3" fillId="0" borderId="0" xfId="2" applyNumberFormat="1" applyFont="1" applyFill="1" applyBorder="1" applyAlignment="1">
      <alignment horizontal="center" vertical="center" wrapText="1"/>
    </xf>
    <xf numFmtId="164" fontId="3" fillId="0" borderId="0" xfId="2" applyNumberFormat="1" applyFont="1" applyFill="1" applyBorder="1" applyAlignment="1">
      <alignment horizontal="left" vertical="center" wrapText="1"/>
    </xf>
    <xf numFmtId="49" fontId="3" fillId="0" borderId="0" xfId="2" applyNumberFormat="1" applyFont="1" applyFill="1" applyAlignment="1">
      <alignment vertical="top"/>
    </xf>
    <xf numFmtId="0" fontId="1" fillId="0" borderId="0" xfId="0" applyFont="1" applyFill="1" applyBorder="1" applyAlignment="1">
      <alignment horizontal="center" vertical="center"/>
    </xf>
    <xf numFmtId="49" fontId="3" fillId="0" borderId="5" xfId="2" applyNumberFormat="1" applyFont="1" applyFill="1" applyBorder="1" applyAlignment="1">
      <alignment vertical="top"/>
    </xf>
    <xf numFmtId="0" fontId="1" fillId="0" borderId="5" xfId="2" applyFill="1" applyBorder="1" applyAlignment="1">
      <alignment horizontal="center" vertical="top"/>
    </xf>
    <xf numFmtId="164" fontId="1" fillId="0" borderId="5" xfId="2" applyNumberFormat="1" applyFill="1" applyBorder="1" applyAlignment="1" applyProtection="1">
      <alignment vertical="top"/>
      <protection hidden="1"/>
    </xf>
    <xf numFmtId="164" fontId="1" fillId="0" borderId="5" xfId="2" applyNumberFormat="1" applyFill="1" applyBorder="1" applyProtection="1">
      <protection hidden="1"/>
    </xf>
    <xf numFmtId="0" fontId="1" fillId="3" borderId="6" xfId="2" applyFont="1" applyFill="1" applyBorder="1"/>
    <xf numFmtId="0" fontId="1" fillId="3" borderId="7" xfId="2" applyFont="1" applyFill="1" applyBorder="1"/>
    <xf numFmtId="165" fontId="1" fillId="3" borderId="6" xfId="2" applyNumberFormat="1" applyFont="1" applyFill="1" applyBorder="1"/>
    <xf numFmtId="165" fontId="1" fillId="3" borderId="8" xfId="2" applyNumberFormat="1" applyFont="1" applyFill="1" applyBorder="1"/>
    <xf numFmtId="0" fontId="2" fillId="3" borderId="9" xfId="2" applyFont="1" applyFill="1" applyBorder="1" applyAlignment="1">
      <alignment vertical="center"/>
    </xf>
    <xf numFmtId="0" fontId="1" fillId="3" borderId="0" xfId="2" applyFont="1" applyFill="1" applyBorder="1"/>
    <xf numFmtId="0" fontId="1" fillId="3" borderId="10" xfId="2" applyFont="1" applyFill="1" applyBorder="1"/>
    <xf numFmtId="0" fontId="1" fillId="3" borderId="11" xfId="2" applyFont="1" applyFill="1" applyBorder="1"/>
    <xf numFmtId="164" fontId="1" fillId="3" borderId="10" xfId="2" applyNumberFormat="1" applyFont="1" applyFill="1" applyBorder="1"/>
    <xf numFmtId="164" fontId="1" fillId="3" borderId="12" xfId="2" applyNumberFormat="1" applyFont="1" applyFill="1" applyBorder="1"/>
    <xf numFmtId="49" fontId="7" fillId="0" borderId="0" xfId="0" applyNumberFormat="1" applyFont="1" applyFill="1" applyAlignment="1">
      <alignment vertical="top" wrapText="1"/>
    </xf>
    <xf numFmtId="49" fontId="8" fillId="0" borderId="0" xfId="0" applyNumberFormat="1" applyFont="1" applyFill="1" applyAlignment="1">
      <alignment vertical="top" wrapText="1"/>
    </xf>
    <xf numFmtId="0" fontId="1" fillId="0" borderId="0" xfId="2"/>
    <xf numFmtId="0" fontId="1" fillId="0" borderId="0" xfId="2" applyFill="1"/>
    <xf numFmtId="0" fontId="1" fillId="0" borderId="0" xfId="2" applyFont="1" applyFill="1" applyBorder="1" applyAlignment="1">
      <alignment horizontal="centerContinuous" vertical="center" wrapText="1"/>
    </xf>
    <xf numFmtId="49" fontId="1" fillId="0" borderId="0" xfId="2" applyNumberFormat="1" applyFont="1" applyFill="1" applyBorder="1" applyAlignment="1">
      <alignment horizontal="centerContinuous" vertical="center" wrapText="1"/>
    </xf>
    <xf numFmtId="0" fontId="0" fillId="0" borderId="0" xfId="0" applyFill="1"/>
    <xf numFmtId="49" fontId="11" fillId="0" borderId="0" xfId="0" applyNumberFormat="1" applyFont="1" applyFill="1" applyBorder="1" applyAlignment="1">
      <alignment horizontal="centerContinuous" vertical="top"/>
    </xf>
    <xf numFmtId="0" fontId="1" fillId="0" borderId="0" xfId="2" applyFont="1" applyFill="1" applyBorder="1" applyAlignment="1">
      <alignment horizontal="centerContinuous" vertical="center"/>
    </xf>
    <xf numFmtId="49" fontId="0" fillId="0" borderId="0" xfId="0" applyNumberFormat="1" applyFont="1" applyFill="1" applyBorder="1" applyAlignment="1">
      <alignment horizontal="centerContinuous" vertical="top"/>
    </xf>
    <xf numFmtId="49" fontId="1" fillId="0" borderId="0" xfId="2" applyNumberFormat="1" applyFont="1" applyFill="1" applyBorder="1" applyAlignment="1">
      <alignment horizontal="centerContinuous" vertical="center"/>
    </xf>
    <xf numFmtId="49" fontId="1" fillId="0" borderId="0" xfId="0" applyNumberFormat="1" applyFont="1" applyFill="1" applyBorder="1" applyAlignment="1">
      <alignment horizontal="centerContinuous" vertical="center"/>
    </xf>
    <xf numFmtId="49" fontId="1" fillId="0" borderId="0" xfId="2" applyNumberFormat="1" applyFont="1" applyFill="1" applyBorder="1" applyAlignment="1">
      <alignment horizontal="centerContinuous" vertical="top"/>
    </xf>
    <xf numFmtId="0" fontId="1" fillId="0" borderId="0" xfId="2" applyNumberFormat="1" applyFont="1" applyAlignment="1"/>
    <xf numFmtId="0" fontId="0" fillId="0" borderId="0" xfId="0" applyFill="1" applyAlignment="1">
      <alignment horizontal="center"/>
    </xf>
    <xf numFmtId="0" fontId="1" fillId="0" borderId="0" xfId="2" applyNumberFormat="1" applyAlignment="1"/>
    <xf numFmtId="49" fontId="3" fillId="0" borderId="0" xfId="0" applyNumberFormat="1" applyFont="1" applyFill="1" applyAlignment="1">
      <alignment vertical="top" wrapText="1"/>
    </xf>
    <xf numFmtId="9" fontId="0" fillId="0" borderId="0" xfId="0" applyNumberFormat="1"/>
    <xf numFmtId="49" fontId="2" fillId="0" borderId="0" xfId="2" applyNumberFormat="1" applyFont="1" applyFill="1" applyBorder="1" applyAlignment="1">
      <alignment vertical="center" wrapText="1"/>
    </xf>
    <xf numFmtId="0" fontId="3" fillId="0" borderId="0" xfId="2" applyFont="1" applyFill="1" applyBorder="1" applyAlignment="1">
      <alignment horizontal="center" vertical="center" wrapText="1"/>
    </xf>
    <xf numFmtId="164" fontId="3" fillId="0" borderId="0" xfId="2" applyNumberFormat="1" applyFont="1" applyFill="1" applyBorder="1" applyAlignment="1">
      <alignment horizontal="left" vertical="center" wrapText="1"/>
    </xf>
    <xf numFmtId="49" fontId="2" fillId="0" borderId="0" xfId="2" applyNumberFormat="1" applyFont="1" applyFill="1"/>
    <xf numFmtId="0" fontId="1" fillId="0" borderId="0" xfId="2" applyFill="1"/>
    <xf numFmtId="0" fontId="1" fillId="0" borderId="0" xfId="2" applyFont="1" applyFill="1" applyBorder="1" applyAlignment="1">
      <alignment horizontal="center" vertical="center"/>
    </xf>
    <xf numFmtId="49" fontId="3" fillId="0" borderId="0" xfId="2" applyNumberFormat="1" applyFont="1" applyFill="1" applyAlignment="1">
      <alignment vertical="top"/>
    </xf>
    <xf numFmtId="49" fontId="14" fillId="0" borderId="5" xfId="2" applyNumberFormat="1" applyFont="1" applyFill="1" applyBorder="1" applyAlignment="1">
      <alignment horizontal="center" vertical="center"/>
    </xf>
    <xf numFmtId="0" fontId="1" fillId="0" borderId="0" xfId="0" applyNumberFormat="1" applyFont="1" applyAlignment="1">
      <alignment vertical="top" wrapText="1"/>
    </xf>
    <xf numFmtId="10" fontId="3" fillId="5" borderId="0" xfId="2" applyNumberFormat="1" applyFont="1" applyFill="1" applyProtection="1">
      <protection locked="0"/>
    </xf>
    <xf numFmtId="1" fontId="3" fillId="0" borderId="0" xfId="2" applyNumberFormat="1" applyFont="1"/>
    <xf numFmtId="165" fontId="3" fillId="0" borderId="0" xfId="2" applyNumberFormat="1" applyFont="1" applyAlignment="1"/>
    <xf numFmtId="2" fontId="3" fillId="5" borderId="0" xfId="2" applyNumberFormat="1" applyFont="1" applyFill="1" applyProtection="1">
      <protection locked="0"/>
    </xf>
    <xf numFmtId="164" fontId="15" fillId="4" borderId="0" xfId="2" applyNumberFormat="1" applyFont="1" applyFill="1" applyAlignment="1" applyProtection="1">
      <alignment horizontal="right" vertical="top"/>
      <protection locked="0" hidden="1"/>
    </xf>
    <xf numFmtId="4" fontId="12" fillId="4" borderId="0" xfId="2" applyNumberFormat="1" applyFont="1" applyFill="1" applyAlignment="1" applyProtection="1">
      <alignment horizontal="right" vertical="top"/>
      <protection locked="0" hidden="1"/>
    </xf>
    <xf numFmtId="164" fontId="6" fillId="0" borderId="0" xfId="2" applyNumberFormat="1" applyFont="1" applyFill="1" applyAlignment="1" applyProtection="1">
      <alignment horizontal="right" vertical="top"/>
      <protection hidden="1"/>
    </xf>
    <xf numFmtId="4" fontId="1" fillId="0" borderId="0" xfId="2" applyNumberFormat="1" applyFill="1" applyAlignment="1" applyProtection="1">
      <alignment horizontal="right" vertical="top"/>
      <protection hidden="1"/>
    </xf>
    <xf numFmtId="164" fontId="0" fillId="0" borderId="0" xfId="0" applyNumberFormat="1" applyFont="1" applyFill="1" applyAlignment="1" applyProtection="1">
      <alignment horizontal="right"/>
      <protection hidden="1"/>
    </xf>
    <xf numFmtId="0" fontId="0" fillId="0" borderId="0" xfId="0" applyFill="1" applyAlignment="1">
      <alignment horizontal="right"/>
    </xf>
    <xf numFmtId="164" fontId="0" fillId="0" borderId="0" xfId="0" applyNumberFormat="1" applyFill="1" applyAlignment="1" applyProtection="1">
      <alignment horizontal="right" vertical="top"/>
      <protection hidden="1"/>
    </xf>
    <xf numFmtId="164" fontId="1" fillId="0" borderId="5" xfId="2" applyNumberFormat="1" applyFill="1" applyBorder="1" applyAlignment="1" applyProtection="1">
      <alignment horizontal="right" vertical="top"/>
      <protection hidden="1"/>
    </xf>
    <xf numFmtId="0" fontId="0" fillId="0" borderId="0" xfId="0" applyAlignment="1">
      <alignment horizontal="right"/>
    </xf>
    <xf numFmtId="49" fontId="3" fillId="0" borderId="0" xfId="2" applyNumberFormat="1" applyFont="1" applyFill="1" applyBorder="1" applyAlignment="1">
      <alignment horizontal="right" vertical="center" wrapText="1"/>
    </xf>
    <xf numFmtId="164" fontId="3" fillId="0" borderId="0" xfId="2" applyNumberFormat="1" applyFont="1" applyFill="1" applyBorder="1" applyAlignment="1">
      <alignment horizontal="right" vertical="center" wrapText="1"/>
    </xf>
    <xf numFmtId="49" fontId="9" fillId="0" borderId="0" xfId="2" applyNumberFormat="1" applyFont="1" applyFill="1" applyAlignment="1">
      <alignment horizontal="center" vertical="center"/>
    </xf>
    <xf numFmtId="49" fontId="2" fillId="0" borderId="0" xfId="0" applyNumberFormat="1" applyFont="1" applyFill="1" applyBorder="1" applyAlignment="1">
      <alignment horizontal="left" vertical="center"/>
    </xf>
    <xf numFmtId="17" fontId="0" fillId="0" borderId="0" xfId="0" applyNumberFormat="1" applyFill="1"/>
    <xf numFmtId="16" fontId="11" fillId="0" borderId="0" xfId="0" applyNumberFormat="1" applyFont="1" applyFill="1" applyBorder="1" applyAlignment="1">
      <alignment horizontal="centerContinuous" vertical="top"/>
    </xf>
    <xf numFmtId="17" fontId="11" fillId="0" borderId="0" xfId="0" applyNumberFormat="1" applyFont="1" applyFill="1" applyBorder="1" applyAlignment="1">
      <alignment horizontal="centerContinuous" vertical="top"/>
    </xf>
    <xf numFmtId="0" fontId="0" fillId="0" borderId="0" xfId="0" applyNumberFormat="1" applyAlignment="1">
      <alignment horizontal="center" vertical="top"/>
    </xf>
    <xf numFmtId="0" fontId="1" fillId="0" borderId="0" xfId="2" applyNumberFormat="1" applyFont="1" applyAlignment="1">
      <alignment horizontal="center" vertical="center"/>
    </xf>
    <xf numFmtId="0" fontId="1" fillId="0" borderId="0" xfId="2" applyNumberFormat="1" applyFont="1" applyAlignment="1" applyProtection="1">
      <alignment vertical="top"/>
      <protection hidden="1"/>
    </xf>
    <xf numFmtId="0" fontId="1" fillId="0" borderId="0" xfId="2" applyNumberFormat="1" applyAlignment="1">
      <alignment horizontal="center"/>
    </xf>
    <xf numFmtId="0" fontId="1" fillId="0" borderId="0" xfId="2" applyNumberFormat="1"/>
    <xf numFmtId="49" fontId="0" fillId="0" borderId="0" xfId="0" applyNumberFormat="1" applyAlignment="1">
      <alignment horizontal="left" vertical="top"/>
    </xf>
    <xf numFmtId="49" fontId="14" fillId="0" borderId="0" xfId="2" applyNumberFormat="1" applyFont="1" applyFill="1" applyBorder="1" applyAlignment="1">
      <alignment horizontal="center" vertical="center"/>
    </xf>
    <xf numFmtId="49" fontId="3" fillId="0" borderId="0" xfId="2" applyNumberFormat="1" applyFont="1" applyFill="1" applyBorder="1" applyAlignment="1">
      <alignment vertical="top"/>
    </xf>
    <xf numFmtId="0" fontId="1" fillId="0" borderId="0" xfId="2" applyFill="1" applyBorder="1" applyAlignment="1">
      <alignment horizontal="center" vertical="top"/>
    </xf>
    <xf numFmtId="49" fontId="1" fillId="0" borderId="0" xfId="2" applyNumberFormat="1" applyFill="1" applyBorder="1" applyAlignment="1">
      <alignment horizontal="center" vertical="top"/>
    </xf>
    <xf numFmtId="164" fontId="1" fillId="0" borderId="0" xfId="2" applyNumberFormat="1" applyFill="1" applyBorder="1" applyAlignment="1" applyProtection="1">
      <alignment horizontal="right" vertical="top"/>
      <protection hidden="1"/>
    </xf>
    <xf numFmtId="164" fontId="1" fillId="0" borderId="0" xfId="2" applyNumberFormat="1" applyFill="1" applyBorder="1" applyAlignment="1" applyProtection="1">
      <alignment vertical="top"/>
      <protection hidden="1"/>
    </xf>
    <xf numFmtId="164" fontId="1" fillId="0" borderId="0" xfId="2" applyNumberFormat="1" applyFill="1" applyBorder="1" applyProtection="1">
      <protection hidden="1"/>
    </xf>
    <xf numFmtId="0" fontId="1" fillId="0" borderId="0" xfId="2" applyAlignment="1"/>
    <xf numFmtId="0" fontId="0" fillId="0" borderId="0" xfId="0" applyAlignment="1"/>
    <xf numFmtId="166" fontId="1" fillId="0" borderId="0" xfId="2" applyNumberFormat="1"/>
    <xf numFmtId="0" fontId="2" fillId="6" borderId="3" xfId="2" applyFont="1" applyFill="1" applyBorder="1"/>
    <xf numFmtId="0" fontId="1" fillId="6" borderId="4" xfId="2" applyFill="1" applyBorder="1"/>
    <xf numFmtId="165" fontId="1" fillId="6" borderId="4" xfId="2" applyNumberFormat="1" applyFill="1" applyBorder="1"/>
    <xf numFmtId="166" fontId="2" fillId="6" borderId="2" xfId="2" applyNumberFormat="1" applyFont="1" applyFill="1" applyBorder="1"/>
    <xf numFmtId="49" fontId="1" fillId="0" borderId="0" xfId="2" applyNumberFormat="1" applyFont="1" applyAlignment="1"/>
    <xf numFmtId="166" fontId="2" fillId="3" borderId="9" xfId="2" applyNumberFormat="1" applyFont="1" applyFill="1" applyBorder="1" applyAlignment="1">
      <alignment horizontal="center" vertical="center"/>
    </xf>
    <xf numFmtId="166" fontId="2" fillId="3" borderId="16" xfId="2" applyNumberFormat="1" applyFont="1" applyFill="1" applyBorder="1" applyAlignment="1">
      <alignment horizontal="center" vertical="center"/>
    </xf>
    <xf numFmtId="164" fontId="3" fillId="0" borderId="13" xfId="2" applyNumberFormat="1" applyFont="1" applyBorder="1" applyAlignment="1">
      <alignment horizontal="center" vertical="center" wrapText="1"/>
    </xf>
    <xf numFmtId="164" fontId="3" fillId="0" borderId="14" xfId="2" applyNumberFormat="1" applyFont="1" applyBorder="1" applyAlignment="1">
      <alignment horizontal="center" vertical="center" wrapText="1"/>
    </xf>
    <xf numFmtId="164" fontId="3" fillId="0" borderId="15" xfId="2" applyNumberFormat="1" applyFont="1" applyBorder="1" applyAlignment="1">
      <alignment horizontal="center" vertical="center" wrapText="1"/>
    </xf>
    <xf numFmtId="49" fontId="3" fillId="0" borderId="15" xfId="2" applyNumberFormat="1" applyFont="1" applyBorder="1" applyAlignment="1">
      <alignment horizontal="center" vertical="center" wrapText="1"/>
    </xf>
    <xf numFmtId="49" fontId="3" fillId="0" borderId="13" xfId="2" applyNumberFormat="1" applyFont="1" applyBorder="1" applyAlignment="1">
      <alignment horizontal="left" vertical="center" wrapText="1"/>
    </xf>
    <xf numFmtId="49" fontId="3" fillId="0" borderId="14" xfId="2" applyNumberFormat="1" applyFont="1" applyBorder="1" applyAlignment="1">
      <alignment horizontal="left" vertical="center" wrapText="1"/>
    </xf>
    <xf numFmtId="0" fontId="3" fillId="0" borderId="15" xfId="2" applyFont="1" applyBorder="1" applyAlignment="1">
      <alignment horizontal="center" vertical="center" wrapText="1"/>
    </xf>
  </cellXfs>
  <cellStyles count="4">
    <cellStyle name="Normální" xfId="0" builtinId="0"/>
    <cellStyle name="Normální 2" xfId="1"/>
    <cellStyle name="Normální 3" xfId="3"/>
    <cellStyle name="normální_livingstone_SSZ" xfId="2"/>
  </cellStyles>
  <dxfs count="0"/>
  <tableStyles count="0" defaultTableStyle="TableStyleMedium2" defaultPivotStyle="PivotStyleLight16"/>
  <colors>
    <mruColors>
      <color rgb="FFFF99CC"/>
      <color rgb="FF99FFCC"/>
      <color rgb="FFFF6600"/>
      <color rgb="FFFFFFCC"/>
      <color rgb="FFFFCC99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2:J798"/>
  <sheetViews>
    <sheetView showZeros="0" tabSelected="1" view="pageBreakPreview" zoomScale="85" zoomScaleNormal="100" zoomScaleSheetLayoutView="85" workbookViewId="0">
      <pane ySplit="5040" topLeftCell="A763" activePane="bottomLeft"/>
      <selection activeCell="E8" sqref="E8"/>
      <selection pane="bottomLeft" activeCell="E8" sqref="E8"/>
    </sheetView>
  </sheetViews>
  <sheetFormatPr defaultColWidth="9.140625" defaultRowHeight="12.75" x14ac:dyDescent="0.2"/>
  <cols>
    <col min="1" max="1" width="10" style="1" customWidth="1"/>
    <col min="2" max="2" width="58.7109375" style="2" customWidth="1"/>
    <col min="3" max="3" width="6.7109375" style="3" customWidth="1"/>
    <col min="4" max="4" width="4.85546875" style="1" customWidth="1"/>
    <col min="5" max="5" width="15.85546875" style="4" customWidth="1"/>
    <col min="6" max="6" width="12.7109375" style="4" customWidth="1"/>
    <col min="7" max="7" width="15.28515625" style="4" customWidth="1"/>
    <col min="8" max="8" width="14.42578125" style="4" customWidth="1"/>
    <col min="9" max="9" width="0" style="5" hidden="1" customWidth="1"/>
    <col min="10" max="10" width="15" style="5" customWidth="1"/>
    <col min="11" max="16384" width="9.140625" style="5"/>
  </cols>
  <sheetData>
    <row r="2" spans="1:10" ht="15" customHeight="1" thickBot="1" x14ac:dyDescent="0.25">
      <c r="B2" s="1"/>
      <c r="C2" s="2"/>
      <c r="D2" s="5"/>
      <c r="E2" s="6"/>
      <c r="F2" s="7"/>
      <c r="G2" s="7"/>
      <c r="H2" s="7"/>
      <c r="I2" s="8"/>
    </row>
    <row r="3" spans="1:10" ht="13.5" customHeight="1" thickTop="1" thickBot="1" x14ac:dyDescent="0.25">
      <c r="A3" s="139" t="s">
        <v>0</v>
      </c>
      <c r="B3" s="140" t="s">
        <v>1</v>
      </c>
      <c r="C3" s="139" t="s">
        <v>2</v>
      </c>
      <c r="D3" s="142" t="s">
        <v>3</v>
      </c>
      <c r="E3" s="138" t="s">
        <v>4</v>
      </c>
      <c r="F3" s="138" t="s">
        <v>5</v>
      </c>
      <c r="G3" s="138" t="s">
        <v>6</v>
      </c>
      <c r="H3" s="136" t="s">
        <v>7</v>
      </c>
      <c r="J3" s="126"/>
    </row>
    <row r="4" spans="1:10" ht="18.75" customHeight="1" thickTop="1" thickBot="1" x14ac:dyDescent="0.25">
      <c r="A4" s="139"/>
      <c r="B4" s="141"/>
      <c r="C4" s="139"/>
      <c r="D4" s="142"/>
      <c r="E4" s="138"/>
      <c r="F4" s="138"/>
      <c r="G4" s="138"/>
      <c r="H4" s="137"/>
      <c r="J4" s="127"/>
    </row>
    <row r="5" spans="1:10" s="39" customFormat="1" ht="18.75" customHeight="1" thickTop="1" x14ac:dyDescent="0.2">
      <c r="A5" s="34"/>
      <c r="B5" s="40"/>
      <c r="C5" s="34"/>
      <c r="D5" s="40"/>
      <c r="E5" s="33"/>
      <c r="F5" s="45"/>
      <c r="G5" s="33"/>
      <c r="H5" s="45"/>
    </row>
    <row r="6" spans="1:10" s="39" customFormat="1" ht="23.45" customHeight="1" x14ac:dyDescent="0.2">
      <c r="A6" s="108" t="s">
        <v>9</v>
      </c>
      <c r="B6" s="109" t="s">
        <v>32</v>
      </c>
      <c r="C6" s="47"/>
      <c r="D6" s="41"/>
      <c r="E6" s="48"/>
      <c r="F6" s="49"/>
      <c r="G6" s="49"/>
      <c r="H6" s="49"/>
      <c r="I6" s="49"/>
    </row>
    <row r="7" spans="1:10" s="39" customFormat="1" ht="12" customHeight="1" x14ac:dyDescent="0.2">
      <c r="A7" s="46"/>
      <c r="C7" s="47"/>
      <c r="D7" s="41"/>
      <c r="E7" s="48"/>
      <c r="F7" s="49"/>
      <c r="G7" s="49"/>
      <c r="H7" s="49"/>
      <c r="I7" s="49"/>
    </row>
    <row r="8" spans="1:10" s="39" customFormat="1" ht="12" customHeight="1" x14ac:dyDescent="0.2">
      <c r="A8" s="73" t="s">
        <v>72</v>
      </c>
      <c r="B8" s="66" t="s">
        <v>31</v>
      </c>
      <c r="C8" s="70" t="s">
        <v>8</v>
      </c>
      <c r="D8" s="71" t="s">
        <v>9</v>
      </c>
      <c r="E8" s="97"/>
      <c r="F8" s="98"/>
      <c r="G8" s="43">
        <f>E8*D8</f>
        <v>0</v>
      </c>
      <c r="H8" s="44">
        <f>D8*F8</f>
        <v>0</v>
      </c>
    </row>
    <row r="9" spans="1:10" s="69" customFormat="1" ht="12" customHeight="1" x14ac:dyDescent="0.2">
      <c r="A9" s="73"/>
      <c r="B9" s="67" t="s">
        <v>33</v>
      </c>
      <c r="C9" s="70"/>
      <c r="D9" s="71"/>
      <c r="E9" s="99"/>
      <c r="F9" s="100"/>
      <c r="G9" s="43"/>
      <c r="H9" s="44"/>
    </row>
    <row r="10" spans="1:10" s="88" customFormat="1" ht="12" customHeight="1" x14ac:dyDescent="0.2">
      <c r="A10" s="73"/>
      <c r="B10" s="67" t="s">
        <v>34</v>
      </c>
      <c r="C10" s="70"/>
      <c r="D10" s="71"/>
      <c r="E10" s="99"/>
      <c r="F10" s="100"/>
      <c r="G10" s="43"/>
      <c r="H10" s="44"/>
    </row>
    <row r="11" spans="1:10" s="88" customFormat="1" ht="12" customHeight="1" x14ac:dyDescent="0.2">
      <c r="A11" s="73"/>
      <c r="B11" s="67" t="s">
        <v>35</v>
      </c>
      <c r="C11" s="70"/>
      <c r="D11" s="71"/>
      <c r="E11" s="99"/>
      <c r="F11" s="100"/>
      <c r="G11" s="43"/>
      <c r="H11" s="44"/>
    </row>
    <row r="12" spans="1:10" s="88" customFormat="1" ht="12" customHeight="1" x14ac:dyDescent="0.2">
      <c r="A12" s="73"/>
      <c r="B12" s="67" t="s">
        <v>294</v>
      </c>
      <c r="C12" s="70"/>
      <c r="D12" s="71"/>
      <c r="E12" s="99"/>
      <c r="F12" s="100"/>
      <c r="G12" s="43"/>
      <c r="H12" s="44"/>
    </row>
    <row r="13" spans="1:10" s="69" customFormat="1" ht="12" customHeight="1" x14ac:dyDescent="0.2">
      <c r="A13" s="73"/>
      <c r="B13" s="67" t="s">
        <v>36</v>
      </c>
      <c r="C13" s="70"/>
      <c r="D13" s="71"/>
      <c r="E13" s="99"/>
      <c r="F13" s="100"/>
      <c r="G13" s="43"/>
      <c r="H13" s="44"/>
    </row>
    <row r="14" spans="1:10" s="39" customFormat="1" ht="12" customHeight="1" x14ac:dyDescent="0.2">
      <c r="A14" s="72"/>
      <c r="B14" s="38" t="s">
        <v>37</v>
      </c>
      <c r="C14" s="72"/>
      <c r="D14" s="72"/>
      <c r="E14" s="99"/>
      <c r="F14" s="101"/>
      <c r="G14" s="35"/>
      <c r="H14" s="44"/>
    </row>
    <row r="15" spans="1:10" s="88" customFormat="1" ht="12" customHeight="1" x14ac:dyDescent="0.2">
      <c r="A15" s="72"/>
      <c r="B15" s="82" t="s">
        <v>58</v>
      </c>
      <c r="C15" s="72"/>
      <c r="D15" s="72"/>
      <c r="E15" s="99"/>
      <c r="F15" s="101"/>
      <c r="G15" s="35"/>
      <c r="H15" s="44"/>
    </row>
    <row r="16" spans="1:10" s="88" customFormat="1" ht="12" customHeight="1" x14ac:dyDescent="0.2">
      <c r="A16" s="72"/>
      <c r="B16" s="82" t="s">
        <v>60</v>
      </c>
      <c r="C16" s="72"/>
      <c r="D16" s="72"/>
      <c r="E16" s="99"/>
      <c r="F16" s="101"/>
      <c r="G16" s="35"/>
      <c r="H16" s="44"/>
    </row>
    <row r="17" spans="1:8" s="88" customFormat="1" ht="12" customHeight="1" x14ac:dyDescent="0.2">
      <c r="A17" s="72"/>
      <c r="B17" s="82" t="s">
        <v>59</v>
      </c>
      <c r="C17" s="72"/>
      <c r="D17" s="72"/>
      <c r="E17" s="99"/>
      <c r="F17" s="101"/>
      <c r="G17" s="35"/>
      <c r="H17" s="44"/>
    </row>
    <row r="18" spans="1:8" s="88" customFormat="1" ht="12" customHeight="1" x14ac:dyDescent="0.2">
      <c r="A18" s="72"/>
      <c r="B18" s="82" t="s">
        <v>61</v>
      </c>
      <c r="C18" s="72"/>
      <c r="D18" s="72"/>
      <c r="E18" s="99"/>
      <c r="F18" s="101"/>
      <c r="G18" s="35"/>
      <c r="H18" s="44"/>
    </row>
    <row r="19" spans="1:8" s="88" customFormat="1" ht="12" customHeight="1" x14ac:dyDescent="0.2">
      <c r="A19" s="72"/>
      <c r="B19" s="82" t="s">
        <v>51</v>
      </c>
      <c r="C19" s="72"/>
      <c r="D19" s="72"/>
      <c r="E19" s="99"/>
      <c r="F19" s="101"/>
      <c r="G19" s="35"/>
      <c r="H19" s="44"/>
    </row>
    <row r="20" spans="1:8" s="88" customFormat="1" ht="12" customHeight="1" x14ac:dyDescent="0.2">
      <c r="A20" s="72"/>
      <c r="B20" s="82" t="s">
        <v>52</v>
      </c>
      <c r="C20" s="72"/>
      <c r="D20" s="72"/>
      <c r="E20" s="99"/>
      <c r="F20" s="101"/>
      <c r="G20" s="35"/>
      <c r="H20" s="44"/>
    </row>
    <row r="21" spans="1:8" s="88" customFormat="1" ht="12" customHeight="1" x14ac:dyDescent="0.2">
      <c r="A21" s="72"/>
      <c r="B21" s="82" t="s">
        <v>50</v>
      </c>
      <c r="C21" s="72"/>
      <c r="D21" s="72"/>
      <c r="E21" s="99"/>
      <c r="F21" s="101"/>
      <c r="G21" s="35"/>
      <c r="H21" s="44"/>
    </row>
    <row r="22" spans="1:8" s="88" customFormat="1" ht="12" customHeight="1" x14ac:dyDescent="0.2">
      <c r="A22" s="72"/>
      <c r="B22" s="82" t="s">
        <v>53</v>
      </c>
      <c r="C22" s="72"/>
      <c r="D22" s="72"/>
      <c r="E22" s="99"/>
      <c r="F22" s="101"/>
      <c r="G22" s="35"/>
      <c r="H22" s="44"/>
    </row>
    <row r="23" spans="1:8" s="88" customFormat="1" ht="12" customHeight="1" x14ac:dyDescent="0.2">
      <c r="A23" s="72"/>
      <c r="B23" s="82" t="s">
        <v>54</v>
      </c>
      <c r="C23" s="72"/>
      <c r="D23" s="72"/>
      <c r="E23" s="99"/>
      <c r="F23" s="101"/>
      <c r="G23" s="35"/>
      <c r="H23" s="44"/>
    </row>
    <row r="24" spans="1:8" s="88" customFormat="1" ht="12" customHeight="1" x14ac:dyDescent="0.2">
      <c r="A24" s="72"/>
      <c r="B24" s="82" t="s">
        <v>55</v>
      </c>
      <c r="C24" s="72"/>
      <c r="D24" s="72"/>
      <c r="E24" s="99"/>
      <c r="F24" s="101"/>
      <c r="G24" s="35"/>
      <c r="H24" s="44"/>
    </row>
    <row r="25" spans="1:8" s="88" customFormat="1" ht="12" customHeight="1" x14ac:dyDescent="0.2">
      <c r="A25" s="72"/>
      <c r="B25" s="82" t="s">
        <v>56</v>
      </c>
      <c r="C25" s="72"/>
      <c r="D25" s="72"/>
      <c r="E25" s="99"/>
      <c r="F25" s="101"/>
      <c r="G25" s="35"/>
      <c r="H25" s="44"/>
    </row>
    <row r="26" spans="1:8" s="88" customFormat="1" ht="12" customHeight="1" x14ac:dyDescent="0.2">
      <c r="A26" s="72"/>
      <c r="B26" s="82" t="s">
        <v>57</v>
      </c>
      <c r="C26" s="72"/>
      <c r="D26" s="72"/>
      <c r="E26" s="99"/>
      <c r="F26" s="101"/>
      <c r="G26" s="35"/>
      <c r="H26" s="44"/>
    </row>
    <row r="27" spans="1:8" s="88" customFormat="1" ht="12" customHeight="1" x14ac:dyDescent="0.2">
      <c r="A27" s="72"/>
      <c r="B27" s="82" t="s">
        <v>49</v>
      </c>
      <c r="C27" s="72"/>
      <c r="D27" s="72"/>
      <c r="E27" s="99"/>
      <c r="F27" s="101"/>
      <c r="G27" s="35"/>
      <c r="H27" s="44"/>
    </row>
    <row r="28" spans="1:8" s="88" customFormat="1" ht="12" customHeight="1" x14ac:dyDescent="0.2">
      <c r="A28" s="72"/>
      <c r="B28" s="82" t="s">
        <v>63</v>
      </c>
      <c r="C28" s="72"/>
      <c r="D28" s="72"/>
      <c r="E28" s="99"/>
      <c r="F28" s="101"/>
      <c r="G28" s="35"/>
      <c r="H28" s="44"/>
    </row>
    <row r="29" spans="1:8" s="88" customFormat="1" ht="12" customHeight="1" x14ac:dyDescent="0.2">
      <c r="A29" s="72"/>
      <c r="B29" s="82" t="s">
        <v>62</v>
      </c>
      <c r="C29" s="72"/>
      <c r="D29" s="72"/>
      <c r="E29" s="99"/>
      <c r="F29" s="101"/>
      <c r="G29" s="35"/>
      <c r="H29" s="44"/>
    </row>
    <row r="30" spans="1:8" s="69" customFormat="1" ht="12" customHeight="1" x14ac:dyDescent="0.2">
      <c r="A30" s="72"/>
      <c r="B30" s="38" t="s">
        <v>38</v>
      </c>
      <c r="C30" s="72"/>
      <c r="D30" s="72"/>
      <c r="E30" s="99"/>
      <c r="F30" s="101"/>
      <c r="G30" s="35"/>
      <c r="H30" s="44"/>
    </row>
    <row r="31" spans="1:8" s="69" customFormat="1" ht="12" customHeight="1" x14ac:dyDescent="0.2">
      <c r="A31" s="72"/>
      <c r="B31" s="38" t="s">
        <v>39</v>
      </c>
      <c r="C31" s="72"/>
      <c r="D31" s="72"/>
      <c r="E31" s="102"/>
      <c r="F31" s="102"/>
      <c r="G31" s="44"/>
      <c r="H31"/>
    </row>
    <row r="32" spans="1:8" s="69" customFormat="1" ht="12" customHeight="1" x14ac:dyDescent="0.2">
      <c r="A32" s="72"/>
      <c r="B32" s="82" t="s">
        <v>40</v>
      </c>
      <c r="C32" s="72"/>
      <c r="D32" s="72"/>
      <c r="E32" s="102"/>
      <c r="F32" s="102"/>
      <c r="G32" s="44"/>
      <c r="H32"/>
    </row>
    <row r="33" spans="1:8" s="88" customFormat="1" ht="12" customHeight="1" x14ac:dyDescent="0.2">
      <c r="A33" s="72"/>
      <c r="B33" s="82" t="s">
        <v>45</v>
      </c>
      <c r="C33" s="72"/>
      <c r="D33" s="72"/>
      <c r="E33" s="102"/>
      <c r="F33" s="102"/>
      <c r="G33" s="44"/>
      <c r="H33"/>
    </row>
    <row r="34" spans="1:8" s="69" customFormat="1" ht="12" customHeight="1" x14ac:dyDescent="0.2">
      <c r="A34" s="72"/>
      <c r="B34" s="38" t="s">
        <v>41</v>
      </c>
      <c r="C34" s="72"/>
      <c r="D34" s="72"/>
      <c r="E34" s="102"/>
      <c r="F34" s="102"/>
      <c r="G34" s="44"/>
      <c r="H34"/>
    </row>
    <row r="35" spans="1:8" s="39" customFormat="1" ht="12" customHeight="1" x14ac:dyDescent="0.2">
      <c r="A35" s="72"/>
      <c r="B35" s="38" t="s">
        <v>42</v>
      </c>
      <c r="C35" s="72"/>
      <c r="D35" s="72"/>
      <c r="E35" s="102"/>
      <c r="F35" s="102"/>
      <c r="G35" s="44"/>
      <c r="H35"/>
    </row>
    <row r="36" spans="1:8" s="39" customFormat="1" ht="12" customHeight="1" x14ac:dyDescent="0.2">
      <c r="A36" s="72"/>
      <c r="B36" s="38" t="s">
        <v>43</v>
      </c>
      <c r="C36" s="72"/>
      <c r="D36" s="72"/>
      <c r="E36" s="102"/>
      <c r="F36" s="102"/>
      <c r="G36" s="44"/>
      <c r="H36"/>
    </row>
    <row r="37" spans="1:8" s="88" customFormat="1" ht="12" customHeight="1" x14ac:dyDescent="0.2">
      <c r="A37" s="72"/>
      <c r="B37" s="82" t="s">
        <v>44</v>
      </c>
      <c r="C37" s="72"/>
      <c r="D37" s="72"/>
      <c r="E37" s="102"/>
      <c r="F37" s="102"/>
      <c r="G37" s="44"/>
      <c r="H37"/>
    </row>
    <row r="38" spans="1:8" s="88" customFormat="1" ht="12" customHeight="1" x14ac:dyDescent="0.2">
      <c r="A38" s="72"/>
      <c r="B38" s="82" t="s">
        <v>46</v>
      </c>
      <c r="C38" s="72"/>
      <c r="D38" s="72"/>
      <c r="E38" s="102"/>
      <c r="F38" s="102"/>
      <c r="G38" s="44"/>
      <c r="H38"/>
    </row>
    <row r="39" spans="1:8" s="88" customFormat="1" ht="12" customHeight="1" x14ac:dyDescent="0.2">
      <c r="A39" s="72"/>
      <c r="B39" s="82" t="s">
        <v>47</v>
      </c>
      <c r="C39" s="72"/>
      <c r="D39" s="72"/>
      <c r="E39" s="102"/>
      <c r="F39" s="102"/>
      <c r="G39" s="44"/>
      <c r="H39"/>
    </row>
    <row r="40" spans="1:8" s="88" customFormat="1" ht="12" customHeight="1" x14ac:dyDescent="0.2">
      <c r="A40" s="72"/>
      <c r="B40" s="82" t="s">
        <v>48</v>
      </c>
      <c r="C40" s="72"/>
      <c r="D40" s="72"/>
      <c r="E40" s="102"/>
      <c r="F40" s="102"/>
      <c r="G40" s="44"/>
      <c r="H40"/>
    </row>
    <row r="41" spans="1:8" s="88" customFormat="1" ht="12" customHeight="1" x14ac:dyDescent="0.2">
      <c r="A41" s="72"/>
      <c r="B41" s="82" t="s">
        <v>64</v>
      </c>
      <c r="C41" s="72"/>
      <c r="D41" s="72"/>
      <c r="E41" s="102"/>
      <c r="F41" s="102"/>
      <c r="G41" s="44"/>
      <c r="H41"/>
    </row>
    <row r="42" spans="1:8" s="88" customFormat="1" ht="12" customHeight="1" x14ac:dyDescent="0.2">
      <c r="A42" s="72"/>
      <c r="B42" s="82" t="s">
        <v>65</v>
      </c>
      <c r="C42" s="72"/>
      <c r="D42" s="72"/>
      <c r="E42" s="102"/>
      <c r="F42" s="102"/>
      <c r="G42" s="44"/>
      <c r="H42"/>
    </row>
    <row r="43" spans="1:8" s="88" customFormat="1" ht="12" customHeight="1" x14ac:dyDescent="0.2">
      <c r="A43" s="72"/>
      <c r="B43" s="82" t="s">
        <v>86</v>
      </c>
      <c r="C43" s="72"/>
      <c r="D43" s="72"/>
      <c r="E43" s="102"/>
      <c r="F43" s="102"/>
      <c r="G43" s="44"/>
      <c r="H43"/>
    </row>
    <row r="44" spans="1:8" s="88" customFormat="1" ht="12" customHeight="1" x14ac:dyDescent="0.2">
      <c r="A44" s="72"/>
      <c r="B44" s="82" t="s">
        <v>66</v>
      </c>
      <c r="C44" s="72"/>
      <c r="D44" s="72"/>
      <c r="E44" s="102"/>
      <c r="F44" s="102"/>
      <c r="G44" s="44"/>
      <c r="H44"/>
    </row>
    <row r="45" spans="1:8" s="88" customFormat="1" ht="12" customHeight="1" x14ac:dyDescent="0.2">
      <c r="A45" s="72"/>
      <c r="B45" s="82" t="s">
        <v>67</v>
      </c>
      <c r="C45" s="72"/>
      <c r="D45" s="72"/>
      <c r="E45" s="102"/>
      <c r="F45" s="102"/>
      <c r="G45" s="44"/>
      <c r="H45"/>
    </row>
    <row r="46" spans="1:8" s="88" customFormat="1" ht="12" customHeight="1" x14ac:dyDescent="0.2">
      <c r="A46" s="72"/>
      <c r="B46" s="82" t="s">
        <v>69</v>
      </c>
      <c r="C46" s="72"/>
      <c r="D46" s="72"/>
      <c r="E46" s="102"/>
      <c r="F46" s="102"/>
      <c r="G46" s="44"/>
      <c r="H46"/>
    </row>
    <row r="47" spans="1:8" s="88" customFormat="1" ht="12" customHeight="1" x14ac:dyDescent="0.2">
      <c r="A47" s="72"/>
      <c r="B47" s="82" t="s">
        <v>68</v>
      </c>
      <c r="C47" s="72"/>
      <c r="D47" s="72"/>
      <c r="E47" s="102"/>
      <c r="F47" s="102"/>
      <c r="G47" s="44"/>
      <c r="H47"/>
    </row>
    <row r="48" spans="1:8" s="88" customFormat="1" ht="12" customHeight="1" x14ac:dyDescent="0.2">
      <c r="A48" s="72"/>
      <c r="B48" s="82" t="s">
        <v>70</v>
      </c>
      <c r="C48" s="72"/>
      <c r="D48" s="72"/>
      <c r="E48" s="102"/>
      <c r="F48" s="102"/>
      <c r="G48" s="44"/>
      <c r="H48"/>
    </row>
    <row r="49" spans="1:8" s="88" customFormat="1" ht="12" customHeight="1" x14ac:dyDescent="0.2">
      <c r="A49" s="72"/>
      <c r="B49" s="82" t="s">
        <v>71</v>
      </c>
      <c r="C49" s="72"/>
      <c r="D49" s="72"/>
      <c r="E49" s="102"/>
      <c r="F49" s="102"/>
      <c r="G49" s="44"/>
      <c r="H49"/>
    </row>
    <row r="50" spans="1:8" s="88" customFormat="1" ht="12" customHeight="1" x14ac:dyDescent="0.2">
      <c r="A50" s="72"/>
      <c r="B50" s="82" t="s">
        <v>295</v>
      </c>
      <c r="C50" s="72"/>
      <c r="D50" s="72"/>
      <c r="E50" s="102"/>
      <c r="F50" s="102"/>
      <c r="G50" s="44"/>
      <c r="H50"/>
    </row>
    <row r="51" spans="1:8" s="39" customFormat="1" ht="12" customHeight="1" x14ac:dyDescent="0.2">
      <c r="A51" s="72"/>
      <c r="B51" s="82" t="s">
        <v>297</v>
      </c>
      <c r="C51" s="72"/>
      <c r="D51" s="72"/>
      <c r="E51" s="102"/>
      <c r="F51" s="102"/>
      <c r="G51" s="72"/>
      <c r="H51"/>
    </row>
    <row r="52" spans="1:8" s="69" customFormat="1" ht="12" customHeight="1" x14ac:dyDescent="0.2">
      <c r="A52" s="73" t="s">
        <v>73</v>
      </c>
      <c r="B52" s="66" t="s">
        <v>74</v>
      </c>
      <c r="C52" s="70" t="s">
        <v>8</v>
      </c>
      <c r="D52" s="71" t="s">
        <v>9</v>
      </c>
      <c r="E52" s="102"/>
      <c r="F52" s="98"/>
      <c r="G52" s="43"/>
      <c r="H52" s="44">
        <f>D52*F52</f>
        <v>0</v>
      </c>
    </row>
    <row r="53" spans="1:8" s="69" customFormat="1" ht="12" customHeight="1" x14ac:dyDescent="0.2">
      <c r="A53" s="73"/>
      <c r="B53" s="67"/>
      <c r="C53" s="70"/>
      <c r="D53" s="71"/>
      <c r="E53" s="99"/>
      <c r="F53" s="100"/>
      <c r="G53" s="43"/>
      <c r="H53" s="44"/>
    </row>
    <row r="54" spans="1:8" s="69" customFormat="1" ht="12" customHeight="1" x14ac:dyDescent="0.2">
      <c r="A54" s="72"/>
      <c r="B54" s="67"/>
      <c r="C54" s="72"/>
      <c r="D54" s="72"/>
      <c r="E54" s="99"/>
      <c r="F54" s="101"/>
      <c r="G54" s="35"/>
      <c r="H54" s="44"/>
    </row>
    <row r="55" spans="1:8" s="69" customFormat="1" ht="12" customHeight="1" x14ac:dyDescent="0.2">
      <c r="A55" s="73" t="s">
        <v>75</v>
      </c>
      <c r="B55" s="66" t="s">
        <v>76</v>
      </c>
      <c r="C55" s="70" t="s">
        <v>8</v>
      </c>
      <c r="D55" s="71" t="s">
        <v>9</v>
      </c>
      <c r="E55" s="97"/>
      <c r="F55" s="98"/>
      <c r="G55" s="43">
        <f>E55*D55</f>
        <v>0</v>
      </c>
      <c r="H55" s="44">
        <f>D55*F55</f>
        <v>0</v>
      </c>
    </row>
    <row r="56" spans="1:8" s="69" customFormat="1" ht="12" customHeight="1" x14ac:dyDescent="0.2">
      <c r="A56" s="73"/>
      <c r="B56" s="67"/>
      <c r="C56" s="70"/>
      <c r="D56" s="71"/>
      <c r="E56" s="99"/>
      <c r="F56" s="100"/>
      <c r="G56" s="43"/>
      <c r="H56" s="44"/>
    </row>
    <row r="57" spans="1:8" s="69" customFormat="1" ht="12" customHeight="1" x14ac:dyDescent="0.2">
      <c r="A57" s="72"/>
      <c r="B57" s="82"/>
      <c r="C57" s="72"/>
      <c r="D57" s="72"/>
      <c r="E57" s="102"/>
      <c r="F57" s="102"/>
      <c r="G57" s="44"/>
      <c r="H57"/>
    </row>
    <row r="58" spans="1:8" s="69" customFormat="1" ht="12" customHeight="1" x14ac:dyDescent="0.2">
      <c r="A58" s="73" t="s">
        <v>77</v>
      </c>
      <c r="B58" s="66" t="s">
        <v>78</v>
      </c>
      <c r="C58" s="70" t="s">
        <v>8</v>
      </c>
      <c r="D58" s="71" t="s">
        <v>80</v>
      </c>
      <c r="E58" s="97"/>
      <c r="F58" s="98"/>
      <c r="G58" s="43">
        <f>E58*D58</f>
        <v>0</v>
      </c>
      <c r="H58" s="44">
        <f>D58*F58</f>
        <v>0</v>
      </c>
    </row>
    <row r="59" spans="1:8" s="69" customFormat="1" ht="12" customHeight="1" x14ac:dyDescent="0.2">
      <c r="A59" s="73"/>
      <c r="B59" s="67" t="s">
        <v>79</v>
      </c>
      <c r="C59" s="70"/>
      <c r="D59" s="71"/>
      <c r="E59" s="99"/>
      <c r="F59" s="100"/>
      <c r="G59" s="43"/>
      <c r="H59" s="44"/>
    </row>
    <row r="60" spans="1:8" s="69" customFormat="1" ht="12" customHeight="1" x14ac:dyDescent="0.2">
      <c r="A60" s="72"/>
      <c r="B60" s="82"/>
      <c r="C60" s="72"/>
      <c r="D60" s="72"/>
      <c r="E60" s="102"/>
      <c r="F60" s="102"/>
      <c r="G60" s="44"/>
      <c r="H60"/>
    </row>
    <row r="61" spans="1:8" s="69" customFormat="1" ht="12" customHeight="1" x14ac:dyDescent="0.2">
      <c r="A61" s="73" t="s">
        <v>81</v>
      </c>
      <c r="B61" s="66" t="s">
        <v>82</v>
      </c>
      <c r="C61" s="70" t="s">
        <v>8</v>
      </c>
      <c r="D61" s="71" t="s">
        <v>28</v>
      </c>
      <c r="E61" s="97"/>
      <c r="F61" s="98"/>
      <c r="G61" s="43">
        <f>E61*D61</f>
        <v>0</v>
      </c>
      <c r="H61" s="44">
        <f>D61*F61</f>
        <v>0</v>
      </c>
    </row>
    <row r="62" spans="1:8" s="69" customFormat="1" ht="12" customHeight="1" x14ac:dyDescent="0.2">
      <c r="A62" s="73"/>
      <c r="B62" s="67"/>
      <c r="C62" s="70"/>
      <c r="D62" s="71"/>
      <c r="E62" s="99"/>
      <c r="F62" s="100"/>
      <c r="G62" s="43"/>
      <c r="H62" s="44"/>
    </row>
    <row r="63" spans="1:8" s="88" customFormat="1" ht="12" customHeight="1" x14ac:dyDescent="0.2">
      <c r="A63" s="73"/>
      <c r="B63" s="67"/>
      <c r="C63" s="70"/>
      <c r="D63" s="71"/>
      <c r="E63" s="99"/>
      <c r="F63" s="100"/>
      <c r="G63" s="43"/>
      <c r="H63" s="44"/>
    </row>
    <row r="64" spans="1:8" s="88" customFormat="1" ht="12" customHeight="1" x14ac:dyDescent="0.2">
      <c r="A64" s="73" t="s">
        <v>83</v>
      </c>
      <c r="B64" s="66" t="s">
        <v>84</v>
      </c>
      <c r="C64" s="70" t="s">
        <v>8</v>
      </c>
      <c r="D64" s="71" t="s">
        <v>80</v>
      </c>
      <c r="E64" s="97"/>
      <c r="F64" s="98"/>
      <c r="G64" s="43">
        <f>E64*D64</f>
        <v>0</v>
      </c>
      <c r="H64" s="44">
        <f>D64*F64</f>
        <v>0</v>
      </c>
    </row>
    <row r="65" spans="1:8" s="88" customFormat="1" ht="12" customHeight="1" x14ac:dyDescent="0.2">
      <c r="A65" s="73"/>
      <c r="B65" s="67"/>
      <c r="C65" s="70"/>
      <c r="D65" s="71"/>
      <c r="E65" s="99"/>
      <c r="F65" s="100"/>
      <c r="G65" s="43"/>
      <c r="H65" s="44"/>
    </row>
    <row r="66" spans="1:8" s="88" customFormat="1" ht="12" customHeight="1" x14ac:dyDescent="0.2">
      <c r="A66" s="73"/>
      <c r="B66" s="67"/>
      <c r="C66" s="70"/>
      <c r="D66" s="71"/>
      <c r="E66" s="99"/>
      <c r="F66" s="100"/>
      <c r="G66" s="43"/>
      <c r="H66" s="44"/>
    </row>
    <row r="67" spans="1:8" s="88" customFormat="1" ht="12" customHeight="1" x14ac:dyDescent="0.2">
      <c r="A67" s="73" t="s">
        <v>85</v>
      </c>
      <c r="B67" s="66" t="s">
        <v>88</v>
      </c>
      <c r="C67" s="70" t="s">
        <v>8</v>
      </c>
      <c r="D67" s="71" t="s">
        <v>9</v>
      </c>
      <c r="E67" s="97"/>
      <c r="F67" s="98"/>
      <c r="G67" s="43">
        <f>E67*D67</f>
        <v>0</v>
      </c>
      <c r="H67" s="44">
        <f>D67*F67</f>
        <v>0</v>
      </c>
    </row>
    <row r="68" spans="1:8" s="88" customFormat="1" ht="12" customHeight="1" x14ac:dyDescent="0.2">
      <c r="A68" s="73"/>
      <c r="B68" s="67"/>
      <c r="C68" s="70"/>
      <c r="D68" s="71"/>
      <c r="E68" s="99"/>
      <c r="F68" s="100"/>
      <c r="G68" s="43"/>
      <c r="H68" s="44"/>
    </row>
    <row r="69" spans="1:8" s="88" customFormat="1" ht="12" customHeight="1" x14ac:dyDescent="0.2">
      <c r="A69" s="73"/>
      <c r="B69" s="67"/>
      <c r="C69" s="70"/>
      <c r="D69" s="71"/>
      <c r="E69" s="99"/>
      <c r="F69" s="100"/>
      <c r="G69" s="43"/>
      <c r="H69" s="44"/>
    </row>
    <row r="70" spans="1:8" s="39" customFormat="1" ht="12" customHeight="1" x14ac:dyDescent="0.2">
      <c r="A70" s="73" t="s">
        <v>87</v>
      </c>
      <c r="B70" s="66" t="s">
        <v>89</v>
      </c>
      <c r="C70" s="31" t="s">
        <v>8</v>
      </c>
      <c r="D70" s="74">
        <v>1</v>
      </c>
      <c r="E70" s="97"/>
      <c r="F70" s="98"/>
      <c r="G70" s="43">
        <f>E70*D70</f>
        <v>0</v>
      </c>
      <c r="H70" s="44">
        <f>D70*F70</f>
        <v>0</v>
      </c>
    </row>
    <row r="71" spans="1:8" s="39" customFormat="1" ht="12" customHeight="1" x14ac:dyDescent="0.2">
      <c r="A71" s="75"/>
      <c r="B71" s="38" t="s">
        <v>290</v>
      </c>
      <c r="C71" s="31"/>
      <c r="D71" s="74"/>
      <c r="E71" s="99"/>
      <c r="F71" s="101"/>
      <c r="G71" s="35"/>
      <c r="H71" s="44"/>
    </row>
    <row r="72" spans="1:8" s="69" customFormat="1" ht="12" customHeight="1" x14ac:dyDescent="0.2">
      <c r="A72" s="75"/>
      <c r="B72" s="38" t="s">
        <v>291</v>
      </c>
      <c r="C72" s="31"/>
      <c r="D72" s="74"/>
      <c r="E72" s="99"/>
      <c r="F72" s="101"/>
      <c r="G72" s="35"/>
      <c r="H72" s="44"/>
    </row>
    <row r="73" spans="1:8" s="88" customFormat="1" ht="12" customHeight="1" x14ac:dyDescent="0.2">
      <c r="A73" s="73" t="s">
        <v>90</v>
      </c>
      <c r="B73" s="66" t="s">
        <v>91</v>
      </c>
      <c r="C73" s="89" t="s">
        <v>8</v>
      </c>
      <c r="D73" s="74">
        <v>1</v>
      </c>
      <c r="E73" s="97"/>
      <c r="F73" s="98"/>
      <c r="G73" s="43">
        <f>E73*D73</f>
        <v>0</v>
      </c>
      <c r="H73" s="44">
        <f>D73*F73</f>
        <v>0</v>
      </c>
    </row>
    <row r="74" spans="1:8" s="88" customFormat="1" ht="12" customHeight="1" x14ac:dyDescent="0.2">
      <c r="A74" s="72"/>
      <c r="B74" s="82" t="s">
        <v>94</v>
      </c>
      <c r="C74" s="80"/>
      <c r="D74" s="72"/>
      <c r="E74" s="102"/>
      <c r="F74" s="102"/>
      <c r="G74" s="44"/>
      <c r="H74"/>
    </row>
    <row r="75" spans="1:8" s="88" customFormat="1" ht="12" customHeight="1" x14ac:dyDescent="0.2">
      <c r="A75" s="72"/>
      <c r="B75" s="82"/>
      <c r="C75" s="80"/>
      <c r="D75" s="72"/>
      <c r="E75" s="102"/>
      <c r="F75" s="102"/>
      <c r="G75" s="44"/>
      <c r="H75"/>
    </row>
    <row r="76" spans="1:8" s="88" customFormat="1" ht="12" customHeight="1" x14ac:dyDescent="0.2">
      <c r="A76" s="73" t="s">
        <v>92</v>
      </c>
      <c r="B76" s="66" t="s">
        <v>95</v>
      </c>
      <c r="C76" s="89" t="s">
        <v>8</v>
      </c>
      <c r="D76" s="74">
        <v>1</v>
      </c>
      <c r="E76" s="97"/>
      <c r="F76" s="98"/>
      <c r="G76" s="43">
        <f>E76*D76</f>
        <v>0</v>
      </c>
      <c r="H76" s="44">
        <f>D76*F76</f>
        <v>0</v>
      </c>
    </row>
    <row r="77" spans="1:8" s="88" customFormat="1" ht="12" customHeight="1" x14ac:dyDescent="0.2">
      <c r="A77" s="72"/>
      <c r="B77" s="82" t="s">
        <v>93</v>
      </c>
      <c r="C77" s="80"/>
      <c r="D77" s="72"/>
      <c r="E77" s="102"/>
      <c r="F77" s="102"/>
      <c r="G77" s="44"/>
      <c r="H77"/>
    </row>
    <row r="78" spans="1:8" s="88" customFormat="1" ht="12" customHeight="1" x14ac:dyDescent="0.2">
      <c r="A78" s="72"/>
      <c r="B78" s="82"/>
      <c r="C78" s="80"/>
      <c r="D78" s="72"/>
      <c r="E78" s="102"/>
      <c r="F78" s="102"/>
      <c r="G78" s="44"/>
      <c r="H78"/>
    </row>
    <row r="79" spans="1:8" s="88" customFormat="1" ht="12" customHeight="1" x14ac:dyDescent="0.2">
      <c r="A79" s="73" t="s">
        <v>96</v>
      </c>
      <c r="B79" s="66" t="s">
        <v>97</v>
      </c>
      <c r="C79" s="89" t="s">
        <v>8</v>
      </c>
      <c r="D79" s="74">
        <v>1</v>
      </c>
      <c r="E79" s="97"/>
      <c r="F79" s="98"/>
      <c r="G79" s="43">
        <f>E79*D79</f>
        <v>0</v>
      </c>
      <c r="H79" s="44">
        <f>D79*F79</f>
        <v>0</v>
      </c>
    </row>
    <row r="80" spans="1:8" s="88" customFormat="1" ht="12" customHeight="1" x14ac:dyDescent="0.2">
      <c r="A80" s="72"/>
      <c r="B80" s="82" t="s">
        <v>98</v>
      </c>
      <c r="C80" s="80"/>
      <c r="D80" s="72"/>
      <c r="E80" s="102"/>
      <c r="F80" s="102"/>
      <c r="G80" s="44"/>
      <c r="H80"/>
    </row>
    <row r="81" spans="1:8" s="88" customFormat="1" ht="12" customHeight="1" x14ac:dyDescent="0.2">
      <c r="A81" s="72"/>
      <c r="B81" s="82"/>
      <c r="C81" s="80"/>
      <c r="D81" s="72"/>
      <c r="E81" s="102"/>
      <c r="F81" s="102"/>
      <c r="G81" s="44"/>
      <c r="H81"/>
    </row>
    <row r="82" spans="1:8" s="88" customFormat="1" ht="12" customHeight="1" x14ac:dyDescent="0.2">
      <c r="A82" s="73" t="s">
        <v>99</v>
      </c>
      <c r="B82" s="66" t="s">
        <v>164</v>
      </c>
      <c r="C82" s="89" t="s">
        <v>8</v>
      </c>
      <c r="D82" s="74">
        <v>1</v>
      </c>
      <c r="E82" s="97"/>
      <c r="F82" s="98"/>
      <c r="G82" s="43">
        <f>E82*D82</f>
        <v>0</v>
      </c>
      <c r="H82" s="44">
        <f>D82*F82</f>
        <v>0</v>
      </c>
    </row>
    <row r="83" spans="1:8" s="88" customFormat="1" ht="12" customHeight="1" x14ac:dyDescent="0.2">
      <c r="A83" s="72"/>
      <c r="B83" s="82" t="s">
        <v>165</v>
      </c>
      <c r="C83" s="80"/>
      <c r="D83" s="72"/>
      <c r="E83" s="102"/>
      <c r="F83" s="102"/>
      <c r="G83" s="44"/>
      <c r="H83"/>
    </row>
    <row r="84" spans="1:8" s="88" customFormat="1" ht="12" customHeight="1" x14ac:dyDescent="0.2">
      <c r="A84" s="72"/>
      <c r="B84" s="82"/>
      <c r="C84" s="80"/>
      <c r="D84" s="72"/>
      <c r="E84" s="102"/>
      <c r="F84" s="102"/>
      <c r="G84" s="44"/>
      <c r="H84"/>
    </row>
    <row r="85" spans="1:8" s="88" customFormat="1" ht="12" customHeight="1" x14ac:dyDescent="0.2">
      <c r="A85" s="73" t="s">
        <v>106</v>
      </c>
      <c r="B85" s="66" t="s">
        <v>104</v>
      </c>
      <c r="C85" s="89" t="s">
        <v>8</v>
      </c>
      <c r="D85" s="74">
        <v>3</v>
      </c>
      <c r="E85" s="97"/>
      <c r="F85" s="98"/>
      <c r="G85" s="43">
        <f>E85*D85</f>
        <v>0</v>
      </c>
      <c r="H85" s="44">
        <f>D85*F85</f>
        <v>0</v>
      </c>
    </row>
    <row r="86" spans="1:8" s="88" customFormat="1" ht="12" customHeight="1" x14ac:dyDescent="0.2">
      <c r="A86" s="72"/>
      <c r="B86" s="82" t="s">
        <v>105</v>
      </c>
      <c r="C86" s="80"/>
      <c r="D86" s="72"/>
      <c r="E86" s="102"/>
      <c r="F86" s="102"/>
      <c r="G86" s="44"/>
      <c r="H86"/>
    </row>
    <row r="87" spans="1:8" s="88" customFormat="1" ht="12" customHeight="1" x14ac:dyDescent="0.2">
      <c r="A87" s="72"/>
      <c r="B87" s="82"/>
      <c r="C87" s="80"/>
      <c r="D87" s="72"/>
      <c r="E87" s="102"/>
      <c r="F87" s="102"/>
      <c r="G87" s="44"/>
      <c r="H87"/>
    </row>
    <row r="88" spans="1:8" s="88" customFormat="1" ht="12" customHeight="1" x14ac:dyDescent="0.2">
      <c r="A88" s="73" t="s">
        <v>107</v>
      </c>
      <c r="B88" s="66" t="s">
        <v>104</v>
      </c>
      <c r="C88" s="89" t="s">
        <v>8</v>
      </c>
      <c r="D88" s="74">
        <v>3</v>
      </c>
      <c r="E88" s="97"/>
      <c r="F88" s="98"/>
      <c r="G88" s="43">
        <f>E88*D88</f>
        <v>0</v>
      </c>
      <c r="H88" s="44">
        <f>D88*F88</f>
        <v>0</v>
      </c>
    </row>
    <row r="89" spans="1:8" s="88" customFormat="1" ht="12" customHeight="1" x14ac:dyDescent="0.2">
      <c r="A89" s="72"/>
      <c r="B89" s="82" t="s">
        <v>108</v>
      </c>
      <c r="C89" s="80"/>
      <c r="D89" s="72"/>
      <c r="E89" s="102"/>
      <c r="F89" s="102"/>
      <c r="G89" s="44"/>
      <c r="H89"/>
    </row>
    <row r="90" spans="1:8" s="88" customFormat="1" ht="12" customHeight="1" x14ac:dyDescent="0.2">
      <c r="A90" s="72"/>
      <c r="B90" s="82"/>
      <c r="C90" s="80"/>
      <c r="D90" s="72"/>
      <c r="E90" s="102"/>
      <c r="F90" s="102"/>
      <c r="G90" s="44"/>
      <c r="H90"/>
    </row>
    <row r="91" spans="1:8" s="88" customFormat="1" ht="12" customHeight="1" x14ac:dyDescent="0.2">
      <c r="A91" s="73" t="s">
        <v>100</v>
      </c>
      <c r="B91" s="66" t="s">
        <v>101</v>
      </c>
      <c r="C91" s="89" t="s">
        <v>8</v>
      </c>
      <c r="D91" s="74">
        <v>1</v>
      </c>
      <c r="E91" s="97"/>
      <c r="F91" s="98"/>
      <c r="G91" s="43">
        <f>E91*D91</f>
        <v>0</v>
      </c>
      <c r="H91" s="44">
        <f>D91*F91</f>
        <v>0</v>
      </c>
    </row>
    <row r="92" spans="1:8" s="88" customFormat="1" ht="12" customHeight="1" x14ac:dyDescent="0.2">
      <c r="A92" s="72"/>
      <c r="B92" s="82" t="s">
        <v>298</v>
      </c>
      <c r="C92" s="80"/>
      <c r="D92" s="72"/>
      <c r="E92" s="102"/>
      <c r="F92" s="102"/>
      <c r="G92" s="44"/>
      <c r="H92"/>
    </row>
    <row r="93" spans="1:8" s="88" customFormat="1" ht="12" customHeight="1" x14ac:dyDescent="0.2">
      <c r="A93" s="72"/>
      <c r="B93" s="82"/>
      <c r="C93" s="80"/>
      <c r="D93" s="72"/>
      <c r="E93" s="102"/>
      <c r="F93" s="102"/>
      <c r="G93" s="44"/>
      <c r="H93"/>
    </row>
    <row r="94" spans="1:8" s="88" customFormat="1" ht="12" customHeight="1" x14ac:dyDescent="0.2">
      <c r="A94" s="73" t="s">
        <v>103</v>
      </c>
      <c r="B94" s="66" t="s">
        <v>296</v>
      </c>
      <c r="C94" s="89" t="s">
        <v>8</v>
      </c>
      <c r="D94" s="74">
        <v>2</v>
      </c>
      <c r="E94" s="97"/>
      <c r="F94" s="98"/>
      <c r="G94" s="43">
        <f>E94*D94</f>
        <v>0</v>
      </c>
      <c r="H94" s="44">
        <f>D94*F94</f>
        <v>0</v>
      </c>
    </row>
    <row r="95" spans="1:8" s="88" customFormat="1" ht="12" customHeight="1" x14ac:dyDescent="0.2">
      <c r="A95" s="72"/>
      <c r="B95" s="82" t="s">
        <v>298</v>
      </c>
      <c r="C95" s="80"/>
      <c r="D95" s="72"/>
      <c r="E95" s="102"/>
      <c r="F95" s="102"/>
      <c r="G95" s="44"/>
      <c r="H95"/>
    </row>
    <row r="96" spans="1:8" s="88" customFormat="1" ht="12" customHeight="1" x14ac:dyDescent="0.2">
      <c r="A96" s="72"/>
      <c r="B96" s="82"/>
      <c r="C96" s="80"/>
      <c r="D96" s="72"/>
      <c r="E96" s="102"/>
      <c r="F96" s="102"/>
      <c r="G96" s="44"/>
      <c r="H96"/>
    </row>
    <row r="97" spans="1:8" s="88" customFormat="1" ht="12" customHeight="1" x14ac:dyDescent="0.2">
      <c r="A97" s="73" t="s">
        <v>109</v>
      </c>
      <c r="B97" s="66" t="s">
        <v>110</v>
      </c>
      <c r="C97" s="89" t="s">
        <v>8</v>
      </c>
      <c r="D97" s="74">
        <v>3</v>
      </c>
      <c r="E97" s="97"/>
      <c r="F97" s="98"/>
      <c r="G97" s="43">
        <f>E97*D97</f>
        <v>0</v>
      </c>
      <c r="H97" s="44">
        <f>D97*F97</f>
        <v>0</v>
      </c>
    </row>
    <row r="98" spans="1:8" s="88" customFormat="1" ht="12" customHeight="1" x14ac:dyDescent="0.2">
      <c r="A98" s="72"/>
      <c r="B98" s="82" t="s">
        <v>113</v>
      </c>
      <c r="C98" s="80"/>
      <c r="D98" s="72"/>
      <c r="E98" s="102"/>
      <c r="F98" s="102"/>
      <c r="G98" s="44"/>
      <c r="H98"/>
    </row>
    <row r="99" spans="1:8" s="88" customFormat="1" ht="12" customHeight="1" x14ac:dyDescent="0.2">
      <c r="A99" s="72"/>
      <c r="B99" s="82"/>
      <c r="C99" s="80"/>
      <c r="D99" s="72"/>
      <c r="E99" s="102"/>
      <c r="F99" s="102"/>
      <c r="G99" s="44"/>
      <c r="H99"/>
    </row>
    <row r="100" spans="1:8" s="88" customFormat="1" ht="12" customHeight="1" x14ac:dyDescent="0.2">
      <c r="A100" s="73" t="s">
        <v>112</v>
      </c>
      <c r="B100" s="66" t="s">
        <v>114</v>
      </c>
      <c r="C100" s="89" t="s">
        <v>8</v>
      </c>
      <c r="D100" s="74">
        <v>3</v>
      </c>
      <c r="E100" s="97"/>
      <c r="F100" s="98"/>
      <c r="G100" s="43">
        <f>E100*D100</f>
        <v>0</v>
      </c>
      <c r="H100" s="44">
        <f>D100*F100</f>
        <v>0</v>
      </c>
    </row>
    <row r="101" spans="1:8" s="88" customFormat="1" ht="12" customHeight="1" x14ac:dyDescent="0.2">
      <c r="A101" s="72"/>
      <c r="B101" s="82" t="s">
        <v>111</v>
      </c>
      <c r="C101" s="80"/>
      <c r="D101" s="72"/>
      <c r="E101" s="102"/>
      <c r="F101" s="102"/>
      <c r="G101" s="44"/>
      <c r="H101"/>
    </row>
    <row r="102" spans="1:8" s="88" customFormat="1" ht="12" customHeight="1" x14ac:dyDescent="0.2">
      <c r="A102" s="72"/>
      <c r="B102" s="82"/>
      <c r="C102" s="80"/>
      <c r="D102" s="72"/>
      <c r="E102" s="102"/>
      <c r="F102" s="102"/>
      <c r="G102" s="44"/>
      <c r="H102"/>
    </row>
    <row r="103" spans="1:8" s="88" customFormat="1" ht="12" customHeight="1" x14ac:dyDescent="0.2">
      <c r="A103" s="73" t="s">
        <v>115</v>
      </c>
      <c r="B103" s="66" t="s">
        <v>118</v>
      </c>
      <c r="C103" s="89" t="s">
        <v>8</v>
      </c>
      <c r="D103" s="74">
        <v>15</v>
      </c>
      <c r="E103" s="97"/>
      <c r="F103" s="98"/>
      <c r="G103" s="43">
        <f>E103*D103</f>
        <v>0</v>
      </c>
      <c r="H103" s="44">
        <f>D103*F103</f>
        <v>0</v>
      </c>
    </row>
    <row r="104" spans="1:8" s="88" customFormat="1" ht="12" customHeight="1" x14ac:dyDescent="0.2">
      <c r="A104" s="72"/>
      <c r="B104" s="82" t="s">
        <v>116</v>
      </c>
      <c r="C104" s="80"/>
      <c r="D104" s="72"/>
      <c r="E104" s="102"/>
      <c r="F104" s="102"/>
      <c r="G104" s="44"/>
      <c r="H104"/>
    </row>
    <row r="105" spans="1:8" s="88" customFormat="1" ht="12" customHeight="1" x14ac:dyDescent="0.2">
      <c r="A105" s="72"/>
      <c r="B105" s="82"/>
      <c r="C105" s="80"/>
      <c r="D105" s="72"/>
      <c r="E105" s="102"/>
      <c r="F105" s="102"/>
      <c r="G105" s="44"/>
      <c r="H105"/>
    </row>
    <row r="106" spans="1:8" s="88" customFormat="1" ht="12" customHeight="1" x14ac:dyDescent="0.2">
      <c r="A106" s="73" t="s">
        <v>117</v>
      </c>
      <c r="B106" s="66" t="s">
        <v>119</v>
      </c>
      <c r="C106" s="89" t="s">
        <v>8</v>
      </c>
      <c r="D106" s="74">
        <v>12</v>
      </c>
      <c r="E106" s="97"/>
      <c r="F106" s="98"/>
      <c r="G106" s="43">
        <f>E106*D106</f>
        <v>0</v>
      </c>
      <c r="H106" s="44">
        <f>D106*F106</f>
        <v>0</v>
      </c>
    </row>
    <row r="107" spans="1:8" s="88" customFormat="1" ht="12" customHeight="1" x14ac:dyDescent="0.2">
      <c r="A107" s="72"/>
      <c r="B107" s="82" t="s">
        <v>120</v>
      </c>
      <c r="C107" s="80"/>
      <c r="D107" s="72"/>
      <c r="E107" s="102"/>
      <c r="F107" s="102"/>
      <c r="G107" s="44"/>
      <c r="H107"/>
    </row>
    <row r="108" spans="1:8" s="88" customFormat="1" ht="12" customHeight="1" x14ac:dyDescent="0.2">
      <c r="A108" s="72"/>
      <c r="B108" s="82"/>
      <c r="C108" s="80"/>
      <c r="D108" s="72"/>
      <c r="E108" s="102"/>
      <c r="F108" s="102"/>
      <c r="G108" s="44"/>
      <c r="H108"/>
    </row>
    <row r="109" spans="1:8" s="88" customFormat="1" ht="12" customHeight="1" x14ac:dyDescent="0.2">
      <c r="A109" s="73" t="s">
        <v>121</v>
      </c>
      <c r="B109" s="66" t="s">
        <v>27</v>
      </c>
      <c r="C109" s="89" t="s">
        <v>123</v>
      </c>
      <c r="D109" s="74">
        <v>148</v>
      </c>
      <c r="E109" s="97"/>
      <c r="F109" s="98"/>
      <c r="G109" s="43">
        <f>E109*D109</f>
        <v>0</v>
      </c>
      <c r="H109" s="44">
        <f>D109*F109</f>
        <v>0</v>
      </c>
    </row>
    <row r="110" spans="1:8" s="88" customFormat="1" ht="12" customHeight="1" x14ac:dyDescent="0.2">
      <c r="A110" s="72"/>
      <c r="B110" s="82" t="s">
        <v>122</v>
      </c>
      <c r="C110" s="89"/>
      <c r="D110" s="74"/>
      <c r="E110" s="99"/>
      <c r="F110" s="101"/>
      <c r="G110" s="35"/>
      <c r="H110" s="44"/>
    </row>
    <row r="111" spans="1:8" s="88" customFormat="1" ht="12" customHeight="1" x14ac:dyDescent="0.2">
      <c r="A111" s="110"/>
      <c r="B111" s="82"/>
      <c r="C111" s="80"/>
      <c r="D111" s="72"/>
      <c r="E111" s="102"/>
      <c r="F111" s="102"/>
      <c r="G111" s="44"/>
      <c r="H111"/>
    </row>
    <row r="112" spans="1:8" s="88" customFormat="1" ht="12" customHeight="1" x14ac:dyDescent="0.2">
      <c r="A112" s="73" t="s">
        <v>124</v>
      </c>
      <c r="B112" s="66" t="s">
        <v>126</v>
      </c>
      <c r="C112" s="51" t="s">
        <v>10</v>
      </c>
      <c r="D112" s="77" t="s">
        <v>129</v>
      </c>
      <c r="E112" s="97"/>
      <c r="F112" s="98"/>
      <c r="G112" s="43">
        <f>E112*D112</f>
        <v>0</v>
      </c>
      <c r="H112" s="44">
        <f>D112*F112</f>
        <v>0</v>
      </c>
    </row>
    <row r="113" spans="1:8" s="88" customFormat="1" ht="12" customHeight="1" x14ac:dyDescent="0.2">
      <c r="A113" s="75"/>
      <c r="B113" s="82" t="s">
        <v>125</v>
      </c>
      <c r="C113" s="51"/>
      <c r="D113" s="77"/>
      <c r="E113" s="99"/>
      <c r="F113" s="101"/>
      <c r="G113" s="35"/>
      <c r="H113" s="44"/>
    </row>
    <row r="114" spans="1:8" s="88" customFormat="1" ht="12" customHeight="1" x14ac:dyDescent="0.2">
      <c r="A114" s="72"/>
      <c r="B114" s="82"/>
      <c r="C114" s="80"/>
      <c r="D114" s="72"/>
      <c r="E114" s="102"/>
      <c r="F114" s="102"/>
      <c r="G114" s="44"/>
      <c r="H114"/>
    </row>
    <row r="115" spans="1:8" s="88" customFormat="1" ht="12" customHeight="1" x14ac:dyDescent="0.2">
      <c r="A115" s="73" t="s">
        <v>280</v>
      </c>
      <c r="B115" s="66" t="s">
        <v>126</v>
      </c>
      <c r="C115" s="51" t="s">
        <v>10</v>
      </c>
      <c r="D115" s="77" t="s">
        <v>128</v>
      </c>
      <c r="E115" s="97"/>
      <c r="F115" s="98"/>
      <c r="G115" s="43">
        <f>E115*D115</f>
        <v>0</v>
      </c>
      <c r="H115" s="44">
        <f>D115*F115</f>
        <v>0</v>
      </c>
    </row>
    <row r="116" spans="1:8" s="88" customFormat="1" ht="12" customHeight="1" x14ac:dyDescent="0.2">
      <c r="A116" s="75"/>
      <c r="B116" s="82" t="s">
        <v>127</v>
      </c>
      <c r="C116" s="51"/>
      <c r="D116" s="77"/>
      <c r="E116" s="99"/>
      <c r="F116" s="101"/>
      <c r="G116" s="35"/>
      <c r="H116" s="44"/>
    </row>
    <row r="117" spans="1:8" s="88" customFormat="1" ht="12" customHeight="1" x14ac:dyDescent="0.2">
      <c r="A117" s="72"/>
      <c r="B117" s="82"/>
      <c r="C117" s="80"/>
      <c r="D117" s="72"/>
      <c r="E117" s="102"/>
      <c r="F117" s="102"/>
      <c r="G117" s="44"/>
      <c r="H117"/>
    </row>
    <row r="118" spans="1:8" s="69" customFormat="1" ht="12" customHeight="1" x14ac:dyDescent="0.2">
      <c r="A118" s="73" t="s">
        <v>130</v>
      </c>
      <c r="B118" s="66" t="s">
        <v>132</v>
      </c>
      <c r="C118" s="51" t="s">
        <v>26</v>
      </c>
      <c r="D118" s="80">
        <v>80</v>
      </c>
      <c r="E118" s="97"/>
      <c r="F118" s="98"/>
      <c r="G118" s="43">
        <f>E118*D118</f>
        <v>0</v>
      </c>
      <c r="H118" s="44">
        <f>D118*F118</f>
        <v>0</v>
      </c>
    </row>
    <row r="119" spans="1:8" s="69" customFormat="1" ht="12" customHeight="1" x14ac:dyDescent="0.2">
      <c r="A119" s="73"/>
      <c r="B119" s="82" t="s">
        <v>29</v>
      </c>
      <c r="C119" s="80"/>
      <c r="D119" s="80"/>
      <c r="E119" s="99"/>
      <c r="F119" s="101"/>
      <c r="G119" s="35"/>
      <c r="H119" s="44"/>
    </row>
    <row r="120" spans="1:8" s="69" customFormat="1" ht="12" customHeight="1" x14ac:dyDescent="0.2">
      <c r="A120" s="75"/>
      <c r="B120" s="38"/>
      <c r="C120" s="51"/>
      <c r="D120" s="77"/>
      <c r="E120" s="99"/>
      <c r="F120" s="101"/>
      <c r="G120" s="35"/>
      <c r="H120" s="44"/>
    </row>
    <row r="121" spans="1:8" s="88" customFormat="1" ht="12" customHeight="1" x14ac:dyDescent="0.2">
      <c r="A121" s="73" t="s">
        <v>133</v>
      </c>
      <c r="B121" s="66" t="s">
        <v>134</v>
      </c>
      <c r="C121" s="51" t="s">
        <v>26</v>
      </c>
      <c r="D121" s="80">
        <v>5</v>
      </c>
      <c r="E121" s="97"/>
      <c r="F121" s="98"/>
      <c r="G121" s="43">
        <f>E121*D121</f>
        <v>0</v>
      </c>
      <c r="H121" s="44">
        <f>D121*F121</f>
        <v>0</v>
      </c>
    </row>
    <row r="122" spans="1:8" s="88" customFormat="1" ht="12" customHeight="1" x14ac:dyDescent="0.2">
      <c r="A122" s="73"/>
      <c r="B122" s="82" t="s">
        <v>29</v>
      </c>
      <c r="C122" s="80"/>
      <c r="D122" s="80"/>
      <c r="E122" s="99"/>
      <c r="F122" s="101"/>
      <c r="G122" s="35"/>
      <c r="H122" s="44"/>
    </row>
    <row r="123" spans="1:8" s="88" customFormat="1" ht="12" customHeight="1" x14ac:dyDescent="0.2">
      <c r="A123" s="75"/>
      <c r="B123" s="82"/>
      <c r="C123" s="51"/>
      <c r="D123" s="77"/>
      <c r="E123" s="99"/>
      <c r="F123" s="101"/>
      <c r="G123" s="35"/>
      <c r="H123" s="44"/>
    </row>
    <row r="124" spans="1:8" s="88" customFormat="1" ht="12" customHeight="1" x14ac:dyDescent="0.2">
      <c r="A124" s="73" t="s">
        <v>131</v>
      </c>
      <c r="B124" s="66" t="s">
        <v>162</v>
      </c>
      <c r="C124" s="51" t="s">
        <v>26</v>
      </c>
      <c r="D124" s="80">
        <v>5</v>
      </c>
      <c r="E124" s="97"/>
      <c r="F124" s="98"/>
      <c r="G124" s="43">
        <f>E124*D124</f>
        <v>0</v>
      </c>
      <c r="H124" s="44">
        <f>D124*F124</f>
        <v>0</v>
      </c>
    </row>
    <row r="125" spans="1:8" s="88" customFormat="1" ht="12" customHeight="1" x14ac:dyDescent="0.2">
      <c r="A125" s="73"/>
      <c r="B125" s="82" t="s">
        <v>163</v>
      </c>
      <c r="C125" s="80"/>
      <c r="D125" s="80"/>
      <c r="E125" s="99"/>
      <c r="F125" s="101"/>
      <c r="G125" s="35"/>
      <c r="H125" s="44"/>
    </row>
    <row r="126" spans="1:8" s="88" customFormat="1" ht="12" customHeight="1" x14ac:dyDescent="0.2">
      <c r="A126" s="75"/>
      <c r="B126" s="82"/>
      <c r="C126" s="51"/>
      <c r="D126" s="77"/>
      <c r="E126" s="99"/>
      <c r="F126" s="101"/>
      <c r="G126" s="35"/>
      <c r="H126" s="44"/>
    </row>
    <row r="127" spans="1:8" s="69" customFormat="1" ht="12" customHeight="1" x14ac:dyDescent="0.2">
      <c r="A127" s="73" t="s">
        <v>135</v>
      </c>
      <c r="B127" s="66" t="s">
        <v>30</v>
      </c>
      <c r="C127" s="31" t="s">
        <v>11</v>
      </c>
      <c r="D127" s="31">
        <v>1</v>
      </c>
      <c r="E127" s="97"/>
      <c r="F127" s="98"/>
      <c r="G127" s="43">
        <f>E127*D127</f>
        <v>0</v>
      </c>
      <c r="H127" s="44">
        <f>D127*F127</f>
        <v>0</v>
      </c>
    </row>
    <row r="128" spans="1:8" s="69" customFormat="1" ht="12" customHeight="1" x14ac:dyDescent="0.2">
      <c r="A128" s="73"/>
      <c r="B128" s="72"/>
      <c r="C128" s="72"/>
      <c r="D128" s="72"/>
      <c r="E128" s="102"/>
      <c r="F128" s="101"/>
      <c r="G128" s="35"/>
      <c r="H128" s="44"/>
    </row>
    <row r="129" spans="1:8" s="39" customFormat="1" ht="12" customHeight="1" x14ac:dyDescent="0.2">
      <c r="A129" s="72"/>
      <c r="B129" s="72"/>
      <c r="C129" s="72"/>
      <c r="D129" s="72"/>
      <c r="E129" s="102"/>
      <c r="F129" s="102"/>
      <c r="G129" s="72"/>
      <c r="H129"/>
    </row>
    <row r="130" spans="1:8" s="39" customFormat="1" ht="12" customHeight="1" thickBot="1" x14ac:dyDescent="0.25">
      <c r="A130" s="78"/>
      <c r="B130" s="50"/>
      <c r="C130" s="70"/>
      <c r="D130" s="76"/>
      <c r="E130" s="99"/>
      <c r="F130" s="103"/>
      <c r="G130" s="44"/>
      <c r="H130"/>
    </row>
    <row r="131" spans="1:8" s="69" customFormat="1" ht="25.5" customHeight="1" thickTop="1" thickBot="1" x14ac:dyDescent="0.25">
      <c r="A131" s="91" t="s">
        <v>136</v>
      </c>
      <c r="B131" s="52" t="s">
        <v>12</v>
      </c>
      <c r="C131" s="53"/>
      <c r="D131" s="42"/>
      <c r="E131" s="104"/>
      <c r="F131" s="104"/>
      <c r="G131" s="54">
        <f>SUM(G8:G130)</f>
        <v>0</v>
      </c>
      <c r="H131" s="55">
        <f>SUM(H8:H130)</f>
        <v>0</v>
      </c>
    </row>
    <row r="132" spans="1:8" s="39" customFormat="1" ht="12" customHeight="1" thickTop="1" x14ac:dyDescent="0.2">
      <c r="A132" s="72"/>
      <c r="B132" s="72"/>
      <c r="C132" s="72"/>
      <c r="D132" s="72"/>
      <c r="E132" s="102"/>
      <c r="F132" s="102"/>
      <c r="G132" s="72"/>
      <c r="H132"/>
    </row>
    <row r="133" spans="1:8" s="69" customFormat="1" ht="12" customHeight="1" x14ac:dyDescent="0.2">
      <c r="A133" s="72"/>
      <c r="B133" s="72"/>
      <c r="C133" s="72"/>
      <c r="D133" s="72"/>
      <c r="E133" s="102"/>
      <c r="F133" s="102"/>
      <c r="G133" s="72"/>
      <c r="H133"/>
    </row>
    <row r="134" spans="1:8" s="69" customFormat="1" ht="12" customHeight="1" x14ac:dyDescent="0.2">
      <c r="A134"/>
      <c r="B134"/>
      <c r="C134"/>
      <c r="D134"/>
      <c r="E134" s="105"/>
      <c r="F134" s="105"/>
      <c r="G134"/>
      <c r="H134"/>
    </row>
    <row r="135" spans="1:8" s="69" customFormat="1" ht="21" customHeight="1" x14ac:dyDescent="0.2">
      <c r="A135" s="108" t="s">
        <v>137</v>
      </c>
      <c r="B135" s="109" t="s">
        <v>138</v>
      </c>
      <c r="C135" s="84"/>
      <c r="D135" s="85"/>
      <c r="E135" s="106"/>
      <c r="F135" s="107"/>
      <c r="G135" s="86"/>
      <c r="H135"/>
    </row>
    <row r="136" spans="1:8" s="69" customFormat="1" ht="12" customHeight="1" x14ac:dyDescent="0.2">
      <c r="A136" s="87"/>
      <c r="B136" s="88"/>
      <c r="C136" s="84"/>
      <c r="D136" s="85"/>
      <c r="E136" s="106"/>
      <c r="F136" s="107"/>
      <c r="G136" s="86"/>
      <c r="H136"/>
    </row>
    <row r="137" spans="1:8" s="88" customFormat="1" ht="12" customHeight="1" x14ac:dyDescent="0.2">
      <c r="A137" s="73" t="s">
        <v>139</v>
      </c>
      <c r="B137" s="66" t="s">
        <v>159</v>
      </c>
      <c r="C137" s="89" t="s">
        <v>8</v>
      </c>
      <c r="D137" s="74">
        <v>1</v>
      </c>
      <c r="E137" s="97"/>
      <c r="F137" s="98"/>
      <c r="G137" s="43">
        <f>E137*D137</f>
        <v>0</v>
      </c>
      <c r="H137" s="44">
        <f>D137*F137</f>
        <v>0</v>
      </c>
    </row>
    <row r="138" spans="1:8" s="88" customFormat="1" ht="12" customHeight="1" x14ac:dyDescent="0.2">
      <c r="A138" s="75"/>
      <c r="B138" s="82" t="s">
        <v>292</v>
      </c>
      <c r="C138" s="89"/>
      <c r="D138" s="74"/>
      <c r="E138" s="99"/>
      <c r="F138" s="101"/>
      <c r="G138" s="35"/>
      <c r="H138" s="44"/>
    </row>
    <row r="139" spans="1:8" s="88" customFormat="1" ht="12" customHeight="1" x14ac:dyDescent="0.2">
      <c r="A139" s="72"/>
      <c r="B139" s="82" t="s">
        <v>291</v>
      </c>
      <c r="C139" s="80"/>
      <c r="D139" s="72"/>
      <c r="E139" s="102"/>
      <c r="F139" s="102"/>
      <c r="G139" s="44"/>
      <c r="H139"/>
    </row>
    <row r="140" spans="1:8" s="88" customFormat="1" ht="12" customHeight="1" x14ac:dyDescent="0.2">
      <c r="A140" s="73" t="s">
        <v>140</v>
      </c>
      <c r="B140" s="66" t="s">
        <v>160</v>
      </c>
      <c r="C140" s="89" t="s">
        <v>8</v>
      </c>
      <c r="D140" s="74">
        <v>2</v>
      </c>
      <c r="E140" s="97"/>
      <c r="F140" s="98"/>
      <c r="G140" s="43">
        <f>E140*D140</f>
        <v>0</v>
      </c>
      <c r="H140" s="44">
        <f>D140*F140</f>
        <v>0</v>
      </c>
    </row>
    <row r="141" spans="1:8" s="88" customFormat="1" ht="12" customHeight="1" x14ac:dyDescent="0.2">
      <c r="A141" s="72"/>
      <c r="B141" s="82" t="s">
        <v>161</v>
      </c>
      <c r="C141" s="80"/>
      <c r="D141" s="72"/>
      <c r="E141" s="102"/>
      <c r="F141" s="102"/>
      <c r="G141" s="44"/>
      <c r="H141"/>
    </row>
    <row r="142" spans="1:8" s="88" customFormat="1" ht="12" customHeight="1" x14ac:dyDescent="0.2">
      <c r="A142" s="72"/>
      <c r="B142" s="82"/>
      <c r="C142" s="80"/>
      <c r="D142" s="72"/>
      <c r="E142" s="102"/>
      <c r="F142" s="102"/>
      <c r="G142" s="44"/>
      <c r="H142"/>
    </row>
    <row r="143" spans="1:8" s="88" customFormat="1" ht="12" customHeight="1" x14ac:dyDescent="0.2">
      <c r="A143" s="73" t="s">
        <v>141</v>
      </c>
      <c r="B143" s="66" t="s">
        <v>95</v>
      </c>
      <c r="C143" s="89" t="s">
        <v>8</v>
      </c>
      <c r="D143" s="74">
        <v>1</v>
      </c>
      <c r="E143" s="97"/>
      <c r="F143" s="98"/>
      <c r="G143" s="43">
        <f>E143*D143</f>
        <v>0</v>
      </c>
      <c r="H143" s="44">
        <f>D143*F143</f>
        <v>0</v>
      </c>
    </row>
    <row r="144" spans="1:8" s="88" customFormat="1" ht="12" customHeight="1" x14ac:dyDescent="0.2">
      <c r="A144" s="72"/>
      <c r="B144" s="82" t="s">
        <v>93</v>
      </c>
      <c r="C144" s="80"/>
      <c r="D144" s="72"/>
      <c r="E144" s="102"/>
      <c r="F144" s="102"/>
      <c r="G144" s="44"/>
      <c r="H144"/>
    </row>
    <row r="145" spans="1:8" s="88" customFormat="1" ht="12" customHeight="1" x14ac:dyDescent="0.2">
      <c r="A145" s="72"/>
      <c r="B145" s="82"/>
      <c r="C145" s="80"/>
      <c r="D145" s="72"/>
      <c r="E145" s="102"/>
      <c r="F145" s="102"/>
      <c r="G145" s="44"/>
      <c r="H145"/>
    </row>
    <row r="146" spans="1:8" s="88" customFormat="1" ht="12" customHeight="1" x14ac:dyDescent="0.2">
      <c r="A146" s="73" t="s">
        <v>142</v>
      </c>
      <c r="B146" s="66" t="s">
        <v>97</v>
      </c>
      <c r="C146" s="89" t="s">
        <v>8</v>
      </c>
      <c r="D146" s="74">
        <v>1</v>
      </c>
      <c r="E146" s="97"/>
      <c r="F146" s="98"/>
      <c r="G146" s="43">
        <f>E146*D146</f>
        <v>0</v>
      </c>
      <c r="H146" s="44">
        <f>D146*F146</f>
        <v>0</v>
      </c>
    </row>
    <row r="147" spans="1:8" s="88" customFormat="1" ht="12" customHeight="1" x14ac:dyDescent="0.2">
      <c r="A147" s="72"/>
      <c r="B147" s="82" t="s">
        <v>98</v>
      </c>
      <c r="C147" s="80"/>
      <c r="D147" s="72"/>
      <c r="E147" s="102"/>
      <c r="F147" s="102"/>
      <c r="G147" s="44"/>
      <c r="H147"/>
    </row>
    <row r="148" spans="1:8" s="88" customFormat="1" ht="12" customHeight="1" x14ac:dyDescent="0.2">
      <c r="A148" s="72"/>
      <c r="B148" s="82"/>
      <c r="C148" s="80"/>
      <c r="D148" s="72"/>
      <c r="E148" s="102"/>
      <c r="F148" s="102"/>
      <c r="G148" s="44"/>
      <c r="H148"/>
    </row>
    <row r="149" spans="1:8" s="88" customFormat="1" ht="12" customHeight="1" x14ac:dyDescent="0.2">
      <c r="A149" s="73" t="s">
        <v>143</v>
      </c>
      <c r="B149" s="66" t="s">
        <v>166</v>
      </c>
      <c r="C149" s="89" t="s">
        <v>8</v>
      </c>
      <c r="D149" s="74">
        <v>1</v>
      </c>
      <c r="E149" s="97"/>
      <c r="F149" s="98"/>
      <c r="G149" s="43">
        <f>E149*D149</f>
        <v>0</v>
      </c>
      <c r="H149" s="44">
        <f>D149*F149</f>
        <v>0</v>
      </c>
    </row>
    <row r="150" spans="1:8" s="88" customFormat="1" ht="12" customHeight="1" x14ac:dyDescent="0.2">
      <c r="A150" s="72"/>
      <c r="B150" s="82" t="s">
        <v>165</v>
      </c>
      <c r="C150" s="80"/>
      <c r="D150" s="72"/>
      <c r="E150" s="102"/>
      <c r="F150" s="102"/>
      <c r="G150" s="44"/>
      <c r="H150"/>
    </row>
    <row r="151" spans="1:8" s="88" customFormat="1" ht="12" customHeight="1" x14ac:dyDescent="0.2">
      <c r="A151" s="72"/>
      <c r="B151" s="82"/>
      <c r="C151" s="80"/>
      <c r="D151" s="72"/>
      <c r="E151" s="102"/>
      <c r="F151" s="102"/>
      <c r="G151" s="44"/>
      <c r="H151"/>
    </row>
    <row r="152" spans="1:8" s="88" customFormat="1" ht="12" customHeight="1" x14ac:dyDescent="0.2">
      <c r="A152" s="73" t="s">
        <v>144</v>
      </c>
      <c r="B152" s="66" t="s">
        <v>104</v>
      </c>
      <c r="C152" s="89" t="s">
        <v>8</v>
      </c>
      <c r="D152" s="74">
        <v>3</v>
      </c>
      <c r="E152" s="97"/>
      <c r="F152" s="98"/>
      <c r="G152" s="43">
        <f>E152*D152</f>
        <v>0</v>
      </c>
      <c r="H152" s="44">
        <f>D152*F152</f>
        <v>0</v>
      </c>
    </row>
    <row r="153" spans="1:8" s="88" customFormat="1" ht="12" customHeight="1" x14ac:dyDescent="0.2">
      <c r="A153" s="72"/>
      <c r="B153" s="82" t="s">
        <v>105</v>
      </c>
      <c r="C153" s="80"/>
      <c r="D153" s="72"/>
      <c r="E153" s="102"/>
      <c r="F153" s="102"/>
      <c r="G153" s="44"/>
      <c r="H153"/>
    </row>
    <row r="154" spans="1:8" s="88" customFormat="1" ht="12" customHeight="1" x14ac:dyDescent="0.2">
      <c r="A154" s="72"/>
      <c r="B154" s="82"/>
      <c r="C154" s="80"/>
      <c r="D154" s="72"/>
      <c r="E154" s="102"/>
      <c r="F154" s="102"/>
      <c r="G154" s="44"/>
      <c r="H154"/>
    </row>
    <row r="155" spans="1:8" s="88" customFormat="1" ht="12" customHeight="1" x14ac:dyDescent="0.2">
      <c r="A155" s="73" t="s">
        <v>145</v>
      </c>
      <c r="B155" s="66" t="s">
        <v>104</v>
      </c>
      <c r="C155" s="89" t="s">
        <v>8</v>
      </c>
      <c r="D155" s="74">
        <v>3</v>
      </c>
      <c r="E155" s="97"/>
      <c r="F155" s="98"/>
      <c r="G155" s="43">
        <f>E155*D155</f>
        <v>0</v>
      </c>
      <c r="H155" s="44">
        <f>D155*F155</f>
        <v>0</v>
      </c>
    </row>
    <row r="156" spans="1:8" s="88" customFormat="1" ht="12" customHeight="1" x14ac:dyDescent="0.2">
      <c r="A156" s="72"/>
      <c r="B156" s="82" t="s">
        <v>108</v>
      </c>
      <c r="C156" s="80"/>
      <c r="D156" s="72"/>
      <c r="E156" s="102"/>
      <c r="F156" s="102"/>
      <c r="G156" s="44"/>
      <c r="H156"/>
    </row>
    <row r="157" spans="1:8" s="88" customFormat="1" ht="12" customHeight="1" x14ac:dyDescent="0.2">
      <c r="A157" s="72"/>
      <c r="B157" s="82"/>
      <c r="C157" s="80"/>
      <c r="D157" s="72"/>
      <c r="E157" s="102"/>
      <c r="F157" s="102"/>
      <c r="G157" s="44"/>
      <c r="H157"/>
    </row>
    <row r="158" spans="1:8" s="88" customFormat="1" ht="12" customHeight="1" x14ac:dyDescent="0.2">
      <c r="A158" s="73" t="s">
        <v>146</v>
      </c>
      <c r="B158" s="66" t="s">
        <v>101</v>
      </c>
      <c r="C158" s="89" t="s">
        <v>8</v>
      </c>
      <c r="D158" s="74">
        <v>1</v>
      </c>
      <c r="E158" s="97"/>
      <c r="F158" s="98"/>
      <c r="G158" s="43">
        <f>E158*D158</f>
        <v>0</v>
      </c>
      <c r="H158" s="44">
        <f>D158*F158</f>
        <v>0</v>
      </c>
    </row>
    <row r="159" spans="1:8" s="88" customFormat="1" ht="12" customHeight="1" x14ac:dyDescent="0.2">
      <c r="A159" s="72"/>
      <c r="B159" s="82" t="s">
        <v>298</v>
      </c>
      <c r="C159" s="80"/>
      <c r="D159" s="72"/>
      <c r="E159" s="102"/>
      <c r="F159" s="102"/>
      <c r="G159" s="44"/>
      <c r="H159"/>
    </row>
    <row r="160" spans="1:8" s="88" customFormat="1" ht="12" customHeight="1" x14ac:dyDescent="0.2">
      <c r="A160" s="72"/>
      <c r="B160" s="82"/>
      <c r="C160" s="80"/>
      <c r="D160" s="72"/>
      <c r="E160" s="102"/>
      <c r="F160" s="102"/>
      <c r="G160" s="44"/>
      <c r="H160"/>
    </row>
    <row r="161" spans="1:8" s="88" customFormat="1" ht="12" customHeight="1" x14ac:dyDescent="0.2">
      <c r="A161" s="73" t="s">
        <v>147</v>
      </c>
      <c r="B161" s="66" t="s">
        <v>296</v>
      </c>
      <c r="C161" s="89" t="s">
        <v>8</v>
      </c>
      <c r="D161" s="74">
        <v>2</v>
      </c>
      <c r="E161" s="97"/>
      <c r="F161" s="98"/>
      <c r="G161" s="43">
        <f>E161*D161</f>
        <v>0</v>
      </c>
      <c r="H161" s="44">
        <f>D161*F161</f>
        <v>0</v>
      </c>
    </row>
    <row r="162" spans="1:8" s="88" customFormat="1" ht="12" customHeight="1" x14ac:dyDescent="0.2">
      <c r="A162" s="72"/>
      <c r="B162" s="82" t="s">
        <v>298</v>
      </c>
      <c r="C162" s="80"/>
      <c r="D162" s="72"/>
      <c r="E162" s="102"/>
      <c r="F162" s="102"/>
      <c r="G162" s="44"/>
      <c r="H162"/>
    </row>
    <row r="163" spans="1:8" s="88" customFormat="1" ht="12" customHeight="1" x14ac:dyDescent="0.2">
      <c r="A163" s="72"/>
      <c r="B163" s="82"/>
      <c r="C163" s="80"/>
      <c r="D163" s="72"/>
      <c r="E163" s="102"/>
      <c r="F163" s="102"/>
      <c r="G163" s="44"/>
      <c r="H163"/>
    </row>
    <row r="164" spans="1:8" s="88" customFormat="1" ht="12" customHeight="1" x14ac:dyDescent="0.2">
      <c r="A164" s="73" t="s">
        <v>148</v>
      </c>
      <c r="B164" s="66" t="s">
        <v>110</v>
      </c>
      <c r="C164" s="89" t="s">
        <v>8</v>
      </c>
      <c r="D164" s="74">
        <v>3</v>
      </c>
      <c r="E164" s="97"/>
      <c r="F164" s="98"/>
      <c r="G164" s="43">
        <f>E164*D164</f>
        <v>0</v>
      </c>
      <c r="H164" s="44">
        <f>D164*F164</f>
        <v>0</v>
      </c>
    </row>
    <row r="165" spans="1:8" s="88" customFormat="1" ht="12" customHeight="1" x14ac:dyDescent="0.2">
      <c r="A165" s="72"/>
      <c r="B165" s="82" t="s">
        <v>113</v>
      </c>
      <c r="C165" s="80"/>
      <c r="D165" s="72"/>
      <c r="E165" s="102"/>
      <c r="F165" s="102"/>
      <c r="G165" s="44"/>
      <c r="H165"/>
    </row>
    <row r="166" spans="1:8" s="88" customFormat="1" ht="12" customHeight="1" x14ac:dyDescent="0.2">
      <c r="A166" s="72"/>
      <c r="B166" s="82"/>
      <c r="C166" s="80"/>
      <c r="D166" s="72"/>
      <c r="E166" s="102"/>
      <c r="F166" s="102"/>
      <c r="G166" s="44"/>
      <c r="H166"/>
    </row>
    <row r="167" spans="1:8" s="88" customFormat="1" ht="12" customHeight="1" x14ac:dyDescent="0.2">
      <c r="A167" s="73" t="s">
        <v>149</v>
      </c>
      <c r="B167" s="66" t="s">
        <v>114</v>
      </c>
      <c r="C167" s="89" t="s">
        <v>8</v>
      </c>
      <c r="D167" s="74">
        <v>3</v>
      </c>
      <c r="E167" s="97"/>
      <c r="F167" s="98"/>
      <c r="G167" s="43">
        <f>E167*D167</f>
        <v>0</v>
      </c>
      <c r="H167" s="44">
        <f>D167*F167</f>
        <v>0</v>
      </c>
    </row>
    <row r="168" spans="1:8" s="88" customFormat="1" ht="12" customHeight="1" x14ac:dyDescent="0.2">
      <c r="A168" s="72"/>
      <c r="B168" s="82" t="s">
        <v>111</v>
      </c>
      <c r="C168" s="80"/>
      <c r="D168" s="72"/>
      <c r="E168" s="102"/>
      <c r="F168" s="102"/>
      <c r="G168" s="44"/>
      <c r="H168"/>
    </row>
    <row r="169" spans="1:8" s="88" customFormat="1" ht="12" customHeight="1" x14ac:dyDescent="0.2">
      <c r="A169" s="72"/>
      <c r="B169" s="82"/>
      <c r="C169" s="80"/>
      <c r="D169" s="72"/>
      <c r="E169" s="102"/>
      <c r="F169" s="102"/>
      <c r="G169" s="44"/>
      <c r="H169"/>
    </row>
    <row r="170" spans="1:8" s="88" customFormat="1" ht="12" customHeight="1" x14ac:dyDescent="0.2">
      <c r="A170" s="73" t="s">
        <v>150</v>
      </c>
      <c r="B170" s="66" t="s">
        <v>210</v>
      </c>
      <c r="C170" s="89" t="s">
        <v>8</v>
      </c>
      <c r="D170" s="74">
        <v>15</v>
      </c>
      <c r="E170" s="97"/>
      <c r="F170" s="98"/>
      <c r="G170" s="43">
        <f>E170*D170</f>
        <v>0</v>
      </c>
      <c r="H170" s="44">
        <f>D170*F170</f>
        <v>0</v>
      </c>
    </row>
    <row r="171" spans="1:8" s="88" customFormat="1" ht="12" customHeight="1" x14ac:dyDescent="0.2">
      <c r="A171" s="72"/>
      <c r="B171" s="82" t="s">
        <v>208</v>
      </c>
      <c r="C171" s="80"/>
      <c r="D171" s="72"/>
      <c r="E171" s="102"/>
      <c r="F171" s="102"/>
      <c r="G171" s="44"/>
      <c r="H171"/>
    </row>
    <row r="172" spans="1:8" s="88" customFormat="1" ht="12" customHeight="1" x14ac:dyDescent="0.2">
      <c r="A172" s="72"/>
      <c r="B172" s="82"/>
      <c r="C172" s="80"/>
      <c r="D172" s="72"/>
      <c r="E172" s="102"/>
      <c r="F172" s="102"/>
      <c r="G172" s="44"/>
      <c r="H172"/>
    </row>
    <row r="173" spans="1:8" s="88" customFormat="1" ht="12" customHeight="1" x14ac:dyDescent="0.2">
      <c r="A173" s="73" t="s">
        <v>151</v>
      </c>
      <c r="B173" s="66" t="s">
        <v>209</v>
      </c>
      <c r="C173" s="89" t="s">
        <v>8</v>
      </c>
      <c r="D173" s="74">
        <v>14</v>
      </c>
      <c r="E173" s="97"/>
      <c r="F173" s="98"/>
      <c r="G173" s="43">
        <f>E173*D173</f>
        <v>0</v>
      </c>
      <c r="H173" s="44">
        <f>D173*F173</f>
        <v>0</v>
      </c>
    </row>
    <row r="174" spans="1:8" s="88" customFormat="1" ht="12" customHeight="1" x14ac:dyDescent="0.2">
      <c r="A174" s="72"/>
      <c r="B174" s="82" t="s">
        <v>207</v>
      </c>
      <c r="C174" s="80"/>
      <c r="D174" s="72"/>
      <c r="E174" s="102"/>
      <c r="F174" s="102"/>
      <c r="G174" s="44"/>
      <c r="H174"/>
    </row>
    <row r="175" spans="1:8" s="88" customFormat="1" ht="12" customHeight="1" x14ac:dyDescent="0.2">
      <c r="A175" s="72"/>
      <c r="B175" s="82"/>
      <c r="C175" s="80"/>
      <c r="D175" s="72"/>
      <c r="E175" s="102"/>
      <c r="F175" s="102"/>
      <c r="G175" s="44"/>
      <c r="H175"/>
    </row>
    <row r="176" spans="1:8" s="88" customFormat="1" ht="12" customHeight="1" x14ac:dyDescent="0.2">
      <c r="A176" s="73" t="s">
        <v>152</v>
      </c>
      <c r="B176" s="66" t="s">
        <v>27</v>
      </c>
      <c r="C176" s="89" t="s">
        <v>123</v>
      </c>
      <c r="D176" s="74">
        <v>152</v>
      </c>
      <c r="E176" s="97"/>
      <c r="F176" s="98"/>
      <c r="G176" s="43">
        <f>E176*D176</f>
        <v>0</v>
      </c>
      <c r="H176" s="44">
        <f>D176*F176</f>
        <v>0</v>
      </c>
    </row>
    <row r="177" spans="1:8" s="88" customFormat="1" ht="12" customHeight="1" x14ac:dyDescent="0.2">
      <c r="A177" s="72"/>
      <c r="B177" s="82" t="s">
        <v>122</v>
      </c>
      <c r="C177" s="89"/>
      <c r="D177" s="74"/>
      <c r="E177" s="99"/>
      <c r="F177" s="101"/>
      <c r="G177" s="35"/>
      <c r="H177" s="44"/>
    </row>
    <row r="178" spans="1:8" s="88" customFormat="1" ht="12" customHeight="1" x14ac:dyDescent="0.2">
      <c r="A178" s="110"/>
      <c r="B178" s="82"/>
      <c r="C178" s="80"/>
      <c r="D178" s="72"/>
      <c r="E178" s="102"/>
      <c r="F178" s="102"/>
      <c r="G178" s="44"/>
      <c r="H178"/>
    </row>
    <row r="179" spans="1:8" s="88" customFormat="1" ht="12" customHeight="1" x14ac:dyDescent="0.2">
      <c r="A179" s="73" t="s">
        <v>153</v>
      </c>
      <c r="B179" s="66" t="s">
        <v>126</v>
      </c>
      <c r="C179" s="51" t="s">
        <v>10</v>
      </c>
      <c r="D179" s="77" t="s">
        <v>129</v>
      </c>
      <c r="E179" s="97"/>
      <c r="F179" s="98"/>
      <c r="G179" s="43">
        <f>E179*D179</f>
        <v>0</v>
      </c>
      <c r="H179" s="44">
        <f>D179*F179</f>
        <v>0</v>
      </c>
    </row>
    <row r="180" spans="1:8" s="88" customFormat="1" ht="12" customHeight="1" x14ac:dyDescent="0.2">
      <c r="A180" s="75"/>
      <c r="B180" s="82" t="s">
        <v>125</v>
      </c>
      <c r="C180" s="51"/>
      <c r="D180" s="77"/>
      <c r="E180" s="99"/>
      <c r="F180" s="101"/>
      <c r="G180" s="35"/>
      <c r="H180" s="44"/>
    </row>
    <row r="181" spans="1:8" s="88" customFormat="1" ht="12" customHeight="1" x14ac:dyDescent="0.2">
      <c r="A181" s="72"/>
      <c r="B181" s="82"/>
      <c r="C181" s="80"/>
      <c r="D181" s="72"/>
      <c r="E181" s="102"/>
      <c r="F181" s="102"/>
      <c r="G181" s="44"/>
      <c r="H181"/>
    </row>
    <row r="182" spans="1:8" s="88" customFormat="1" ht="12" customHeight="1" x14ac:dyDescent="0.2">
      <c r="A182" s="73" t="s">
        <v>282</v>
      </c>
      <c r="B182" s="66" t="s">
        <v>126</v>
      </c>
      <c r="C182" s="51" t="s">
        <v>10</v>
      </c>
      <c r="D182" s="77" t="s">
        <v>128</v>
      </c>
      <c r="E182" s="97"/>
      <c r="F182" s="98"/>
      <c r="G182" s="43">
        <f>E182*D182</f>
        <v>0</v>
      </c>
      <c r="H182" s="44">
        <f>D182*F182</f>
        <v>0</v>
      </c>
    </row>
    <row r="183" spans="1:8" s="88" customFormat="1" ht="12" customHeight="1" x14ac:dyDescent="0.2">
      <c r="A183" s="75"/>
      <c r="B183" s="82" t="s">
        <v>127</v>
      </c>
      <c r="C183" s="51"/>
      <c r="D183" s="77"/>
      <c r="E183" s="99"/>
      <c r="F183" s="101"/>
      <c r="G183" s="35"/>
      <c r="H183" s="44"/>
    </row>
    <row r="184" spans="1:8" s="88" customFormat="1" ht="12" customHeight="1" x14ac:dyDescent="0.2">
      <c r="A184" s="72"/>
      <c r="B184" s="82"/>
      <c r="C184" s="80"/>
      <c r="D184" s="72"/>
      <c r="E184" s="102"/>
      <c r="F184" s="102"/>
      <c r="G184" s="44"/>
      <c r="H184"/>
    </row>
    <row r="185" spans="1:8" s="88" customFormat="1" ht="12" customHeight="1" x14ac:dyDescent="0.2">
      <c r="A185" s="73" t="s">
        <v>154</v>
      </c>
      <c r="B185" s="66" t="s">
        <v>132</v>
      </c>
      <c r="C185" s="51" t="s">
        <v>26</v>
      </c>
      <c r="D185" s="80">
        <v>45</v>
      </c>
      <c r="E185" s="97"/>
      <c r="F185" s="98"/>
      <c r="G185" s="43">
        <f>E185*D185</f>
        <v>0</v>
      </c>
      <c r="H185" s="44">
        <f>D185*F185</f>
        <v>0</v>
      </c>
    </row>
    <row r="186" spans="1:8" s="88" customFormat="1" ht="12" customHeight="1" x14ac:dyDescent="0.2">
      <c r="A186" s="73"/>
      <c r="B186" s="82" t="s">
        <v>29</v>
      </c>
      <c r="C186" s="80"/>
      <c r="D186" s="80"/>
      <c r="E186" s="99"/>
      <c r="F186" s="101"/>
      <c r="G186" s="35"/>
      <c r="H186" s="44"/>
    </row>
    <row r="187" spans="1:8" s="88" customFormat="1" ht="12" customHeight="1" x14ac:dyDescent="0.2">
      <c r="A187" s="75"/>
      <c r="B187" s="82"/>
      <c r="C187" s="51"/>
      <c r="D187" s="77"/>
      <c r="E187" s="99"/>
      <c r="F187" s="101"/>
      <c r="G187" s="35"/>
      <c r="H187" s="44"/>
    </row>
    <row r="188" spans="1:8" s="88" customFormat="1" ht="12" customHeight="1" x14ac:dyDescent="0.2">
      <c r="A188" s="73" t="s">
        <v>155</v>
      </c>
      <c r="B188" s="66" t="s">
        <v>134</v>
      </c>
      <c r="C188" s="51" t="s">
        <v>26</v>
      </c>
      <c r="D188" s="80">
        <v>4</v>
      </c>
      <c r="E188" s="97"/>
      <c r="F188" s="98"/>
      <c r="G188" s="43">
        <f>E188*D188</f>
        <v>0</v>
      </c>
      <c r="H188" s="44">
        <f>D188*F188</f>
        <v>0</v>
      </c>
    </row>
    <row r="189" spans="1:8" s="88" customFormat="1" ht="12" customHeight="1" x14ac:dyDescent="0.2">
      <c r="A189" s="73"/>
      <c r="B189" s="82" t="s">
        <v>29</v>
      </c>
      <c r="C189" s="80"/>
      <c r="D189" s="80"/>
      <c r="E189" s="99"/>
      <c r="F189" s="101"/>
      <c r="G189" s="35"/>
      <c r="H189" s="44"/>
    </row>
    <row r="190" spans="1:8" s="88" customFormat="1" ht="12" customHeight="1" x14ac:dyDescent="0.2">
      <c r="A190" s="75"/>
      <c r="B190" s="82"/>
      <c r="C190" s="51"/>
      <c r="D190" s="77"/>
      <c r="E190" s="99"/>
      <c r="F190" s="101"/>
      <c r="G190" s="35"/>
      <c r="H190" s="44"/>
    </row>
    <row r="191" spans="1:8" s="88" customFormat="1" ht="12" customHeight="1" x14ac:dyDescent="0.2">
      <c r="A191" s="73" t="s">
        <v>156</v>
      </c>
      <c r="B191" s="66" t="s">
        <v>162</v>
      </c>
      <c r="C191" s="51" t="s">
        <v>26</v>
      </c>
      <c r="D191" s="80">
        <v>5</v>
      </c>
      <c r="E191" s="97"/>
      <c r="F191" s="98"/>
      <c r="G191" s="43">
        <f>E191*D191</f>
        <v>0</v>
      </c>
      <c r="H191" s="44">
        <f>D191*F191</f>
        <v>0</v>
      </c>
    </row>
    <row r="192" spans="1:8" s="88" customFormat="1" ht="12" customHeight="1" x14ac:dyDescent="0.2">
      <c r="A192" s="73"/>
      <c r="B192" s="82" t="s">
        <v>163</v>
      </c>
      <c r="C192" s="80"/>
      <c r="D192" s="80"/>
      <c r="E192" s="99"/>
      <c r="F192" s="101"/>
      <c r="G192" s="35"/>
      <c r="H192" s="44"/>
    </row>
    <row r="193" spans="1:8" s="88" customFormat="1" ht="12" customHeight="1" x14ac:dyDescent="0.2">
      <c r="A193" s="75"/>
      <c r="B193" s="82"/>
      <c r="C193" s="51"/>
      <c r="D193" s="77"/>
      <c r="E193" s="99"/>
      <c r="F193" s="101"/>
      <c r="G193" s="35"/>
      <c r="H193" s="44"/>
    </row>
    <row r="194" spans="1:8" s="88" customFormat="1" ht="12" customHeight="1" x14ac:dyDescent="0.2">
      <c r="A194" s="73" t="s">
        <v>157</v>
      </c>
      <c r="B194" s="66" t="s">
        <v>30</v>
      </c>
      <c r="C194" s="89" t="s">
        <v>11</v>
      </c>
      <c r="D194" s="89">
        <v>1</v>
      </c>
      <c r="E194" s="97"/>
      <c r="F194" s="98"/>
      <c r="G194" s="43">
        <f>E194*D194</f>
        <v>0</v>
      </c>
      <c r="H194" s="44">
        <f>D194*F194</f>
        <v>0</v>
      </c>
    </row>
    <row r="195" spans="1:8" s="88" customFormat="1" ht="12" customHeight="1" x14ac:dyDescent="0.2">
      <c r="A195" s="73"/>
      <c r="B195" s="72"/>
      <c r="C195" s="72"/>
      <c r="D195" s="72"/>
      <c r="E195" s="102"/>
      <c r="F195" s="101"/>
      <c r="G195" s="35"/>
      <c r="H195" s="44"/>
    </row>
    <row r="196" spans="1:8" s="88" customFormat="1" ht="12" customHeight="1" x14ac:dyDescent="0.2">
      <c r="A196" s="72"/>
      <c r="B196" s="72"/>
      <c r="C196" s="72"/>
      <c r="D196" s="72"/>
      <c r="E196" s="102"/>
      <c r="F196" s="102"/>
      <c r="G196" s="72"/>
      <c r="H196"/>
    </row>
    <row r="197" spans="1:8" s="88" customFormat="1" ht="12" customHeight="1" thickBot="1" x14ac:dyDescent="0.25">
      <c r="A197" s="78"/>
      <c r="B197" s="90"/>
      <c r="C197" s="70"/>
      <c r="D197" s="76"/>
      <c r="E197" s="99"/>
      <c r="F197" s="103"/>
      <c r="G197" s="44"/>
      <c r="H197"/>
    </row>
    <row r="198" spans="1:8" s="88" customFormat="1" ht="21" customHeight="1" thickTop="1" thickBot="1" x14ac:dyDescent="0.25">
      <c r="A198" s="91" t="s">
        <v>158</v>
      </c>
      <c r="B198" s="52" t="s">
        <v>12</v>
      </c>
      <c r="C198" s="53"/>
      <c r="D198" s="42"/>
      <c r="E198" s="104"/>
      <c r="F198" s="104"/>
      <c r="G198" s="54">
        <f>SUM(G136:G197)</f>
        <v>0</v>
      </c>
      <c r="H198" s="55">
        <f>SUM(H136:H197)</f>
        <v>0</v>
      </c>
    </row>
    <row r="199" spans="1:8" s="88" customFormat="1" ht="12" customHeight="1" thickTop="1" x14ac:dyDescent="0.2">
      <c r="A199" s="87"/>
      <c r="C199" s="84"/>
      <c r="D199" s="85"/>
      <c r="E199" s="106"/>
      <c r="F199" s="107"/>
      <c r="G199" s="86"/>
      <c r="H199"/>
    </row>
    <row r="200" spans="1:8" s="88" customFormat="1" ht="12" customHeight="1" x14ac:dyDescent="0.2">
      <c r="A200" s="87"/>
      <c r="C200" s="84"/>
      <c r="D200" s="85"/>
      <c r="E200" s="106"/>
      <c r="F200" s="107"/>
      <c r="G200" s="86"/>
      <c r="H200"/>
    </row>
    <row r="201" spans="1:8" s="88" customFormat="1" ht="12" customHeight="1" x14ac:dyDescent="0.2">
      <c r="A201" s="87"/>
      <c r="C201" s="84"/>
      <c r="D201" s="85"/>
      <c r="E201" s="106"/>
      <c r="F201" s="107"/>
      <c r="G201" s="86"/>
      <c r="H201"/>
    </row>
    <row r="202" spans="1:8" s="88" customFormat="1" ht="12" customHeight="1" x14ac:dyDescent="0.2">
      <c r="A202" s="87"/>
      <c r="C202" s="84"/>
      <c r="D202" s="85"/>
      <c r="E202" s="106"/>
      <c r="F202" s="107"/>
      <c r="G202" s="86"/>
      <c r="H202"/>
    </row>
    <row r="203" spans="1:8" s="88" customFormat="1" ht="26.25" customHeight="1" x14ac:dyDescent="0.2">
      <c r="A203" s="108" t="s">
        <v>80</v>
      </c>
      <c r="B203" s="109" t="s">
        <v>167</v>
      </c>
      <c r="C203" s="84"/>
      <c r="D203" s="85"/>
      <c r="E203" s="48"/>
      <c r="F203" s="86"/>
      <c r="G203" s="86"/>
      <c r="H203" s="86"/>
    </row>
    <row r="204" spans="1:8" s="88" customFormat="1" ht="12" customHeight="1" x14ac:dyDescent="0.2">
      <c r="A204" s="87"/>
      <c r="C204" s="84"/>
      <c r="D204" s="85"/>
      <c r="E204" s="48"/>
      <c r="F204" s="86"/>
      <c r="G204" s="86"/>
      <c r="H204" s="86"/>
    </row>
    <row r="205" spans="1:8" s="88" customFormat="1" ht="12" customHeight="1" x14ac:dyDescent="0.2">
      <c r="A205" s="111">
        <v>43102</v>
      </c>
      <c r="B205" s="66" t="s">
        <v>31</v>
      </c>
      <c r="C205" s="70" t="s">
        <v>8</v>
      </c>
      <c r="D205" s="71" t="s">
        <v>80</v>
      </c>
      <c r="E205" s="97"/>
      <c r="F205" s="98"/>
      <c r="G205" s="43">
        <f>E205*D205</f>
        <v>0</v>
      </c>
      <c r="H205" s="44">
        <f>D205*F205</f>
        <v>0</v>
      </c>
    </row>
    <row r="206" spans="1:8" s="88" customFormat="1" ht="12" customHeight="1" x14ac:dyDescent="0.2">
      <c r="A206" s="73"/>
      <c r="B206" s="67" t="s">
        <v>33</v>
      </c>
      <c r="C206" s="70"/>
      <c r="D206" s="71"/>
      <c r="E206" s="99"/>
      <c r="F206" s="100"/>
      <c r="G206" s="43"/>
      <c r="H206" s="44"/>
    </row>
    <row r="207" spans="1:8" s="88" customFormat="1" ht="12" customHeight="1" x14ac:dyDescent="0.2">
      <c r="A207" s="73"/>
      <c r="B207" s="67" t="s">
        <v>34</v>
      </c>
      <c r="C207" s="70"/>
      <c r="D207" s="71"/>
      <c r="E207" s="99"/>
      <c r="F207" s="100"/>
      <c r="G207" s="43"/>
      <c r="H207" s="44"/>
    </row>
    <row r="208" spans="1:8" s="88" customFormat="1" ht="12" customHeight="1" x14ac:dyDescent="0.2">
      <c r="A208" s="73"/>
      <c r="B208" s="67" t="s">
        <v>35</v>
      </c>
      <c r="C208" s="70"/>
      <c r="D208" s="71"/>
      <c r="E208" s="99"/>
      <c r="F208" s="100"/>
      <c r="G208" s="43"/>
      <c r="H208" s="44"/>
    </row>
    <row r="209" spans="1:8" s="88" customFormat="1" ht="12" customHeight="1" x14ac:dyDescent="0.2">
      <c r="A209" s="73"/>
      <c r="B209" s="67" t="s">
        <v>294</v>
      </c>
      <c r="C209" s="70"/>
      <c r="D209" s="71"/>
      <c r="E209" s="99"/>
      <c r="F209" s="100"/>
      <c r="G209" s="43"/>
      <c r="H209" s="44"/>
    </row>
    <row r="210" spans="1:8" s="88" customFormat="1" ht="12" customHeight="1" x14ac:dyDescent="0.2">
      <c r="A210" s="73"/>
      <c r="B210" s="67" t="s">
        <v>36</v>
      </c>
      <c r="C210" s="70"/>
      <c r="D210" s="71"/>
      <c r="E210" s="99"/>
      <c r="F210" s="100"/>
      <c r="G210" s="43"/>
      <c r="H210" s="44"/>
    </row>
    <row r="211" spans="1:8" s="88" customFormat="1" ht="12" customHeight="1" x14ac:dyDescent="0.2">
      <c r="A211" s="72"/>
      <c r="B211" s="82" t="s">
        <v>37</v>
      </c>
      <c r="C211" s="72"/>
      <c r="D211" s="72"/>
      <c r="E211" s="99"/>
      <c r="F211" s="101"/>
      <c r="G211" s="35"/>
      <c r="H211" s="44"/>
    </row>
    <row r="212" spans="1:8" s="88" customFormat="1" ht="12" customHeight="1" x14ac:dyDescent="0.2">
      <c r="A212" s="72"/>
      <c r="B212" s="82" t="s">
        <v>58</v>
      </c>
      <c r="C212" s="72"/>
      <c r="D212" s="72"/>
      <c r="E212" s="99"/>
      <c r="F212" s="101"/>
      <c r="G212" s="35"/>
      <c r="H212" s="44"/>
    </row>
    <row r="213" spans="1:8" s="88" customFormat="1" ht="12" customHeight="1" x14ac:dyDescent="0.2">
      <c r="A213" s="72"/>
      <c r="B213" s="82" t="s">
        <v>60</v>
      </c>
      <c r="C213" s="72"/>
      <c r="D213" s="72"/>
      <c r="E213" s="99"/>
      <c r="F213" s="101"/>
      <c r="G213" s="35"/>
      <c r="H213" s="44"/>
    </row>
    <row r="214" spans="1:8" s="88" customFormat="1" ht="12" customHeight="1" x14ac:dyDescent="0.2">
      <c r="A214" s="72"/>
      <c r="B214" s="82" t="s">
        <v>59</v>
      </c>
      <c r="C214" s="72"/>
      <c r="D214" s="72"/>
      <c r="E214" s="99"/>
      <c r="F214" s="101"/>
      <c r="G214" s="35"/>
      <c r="H214" s="44"/>
    </row>
    <row r="215" spans="1:8" s="88" customFormat="1" ht="12" customHeight="1" x14ac:dyDescent="0.2">
      <c r="A215" s="72"/>
      <c r="B215" s="82" t="s">
        <v>61</v>
      </c>
      <c r="C215" s="72"/>
      <c r="D215" s="72"/>
      <c r="E215" s="99"/>
      <c r="F215" s="101"/>
      <c r="G215" s="35"/>
      <c r="H215" s="44"/>
    </row>
    <row r="216" spans="1:8" s="88" customFormat="1" ht="12" customHeight="1" x14ac:dyDescent="0.2">
      <c r="A216" s="72"/>
      <c r="B216" s="82" t="s">
        <v>51</v>
      </c>
      <c r="C216" s="72"/>
      <c r="D216" s="72"/>
      <c r="E216" s="99"/>
      <c r="F216" s="101"/>
      <c r="G216" s="35"/>
      <c r="H216" s="44"/>
    </row>
    <row r="217" spans="1:8" s="88" customFormat="1" ht="12" customHeight="1" x14ac:dyDescent="0.2">
      <c r="A217" s="72"/>
      <c r="B217" s="82" t="s">
        <v>52</v>
      </c>
      <c r="C217" s="72"/>
      <c r="D217" s="72"/>
      <c r="E217" s="99"/>
      <c r="F217" s="101"/>
      <c r="G217" s="35"/>
      <c r="H217" s="44"/>
    </row>
    <row r="218" spans="1:8" s="88" customFormat="1" ht="12" customHeight="1" x14ac:dyDescent="0.2">
      <c r="A218" s="72"/>
      <c r="B218" s="82" t="s">
        <v>50</v>
      </c>
      <c r="C218" s="72"/>
      <c r="D218" s="72"/>
      <c r="E218" s="99"/>
      <c r="F218" s="101"/>
      <c r="G218" s="35"/>
      <c r="H218" s="44"/>
    </row>
    <row r="219" spans="1:8" s="88" customFormat="1" ht="12" customHeight="1" x14ac:dyDescent="0.2">
      <c r="A219" s="72"/>
      <c r="B219" s="82" t="s">
        <v>53</v>
      </c>
      <c r="C219" s="72"/>
      <c r="D219" s="72"/>
      <c r="E219" s="99"/>
      <c r="F219" s="101"/>
      <c r="G219" s="35"/>
      <c r="H219" s="44"/>
    </row>
    <row r="220" spans="1:8" s="88" customFormat="1" ht="12" customHeight="1" x14ac:dyDescent="0.2">
      <c r="A220" s="72"/>
      <c r="B220" s="82" t="s">
        <v>54</v>
      </c>
      <c r="C220" s="72"/>
      <c r="D220" s="72"/>
      <c r="E220" s="99"/>
      <c r="F220" s="101"/>
      <c r="G220" s="35"/>
      <c r="H220" s="44"/>
    </row>
    <row r="221" spans="1:8" s="88" customFormat="1" ht="12" customHeight="1" x14ac:dyDescent="0.2">
      <c r="A221" s="72"/>
      <c r="B221" s="82" t="s">
        <v>55</v>
      </c>
      <c r="C221" s="72"/>
      <c r="D221" s="72"/>
      <c r="E221" s="99"/>
      <c r="F221" s="101"/>
      <c r="G221" s="35"/>
      <c r="H221" s="44"/>
    </row>
    <row r="222" spans="1:8" s="88" customFormat="1" ht="12" customHeight="1" x14ac:dyDescent="0.2">
      <c r="A222" s="72"/>
      <c r="B222" s="82" t="s">
        <v>56</v>
      </c>
      <c r="C222" s="72"/>
      <c r="D222" s="72"/>
      <c r="E222" s="99"/>
      <c r="F222" s="101"/>
      <c r="G222" s="35"/>
      <c r="H222" s="44"/>
    </row>
    <row r="223" spans="1:8" s="88" customFormat="1" ht="12" customHeight="1" x14ac:dyDescent="0.2">
      <c r="A223" s="72"/>
      <c r="B223" s="82" t="s">
        <v>57</v>
      </c>
      <c r="C223" s="72"/>
      <c r="D223" s="72"/>
      <c r="E223" s="99"/>
      <c r="F223" s="101"/>
      <c r="G223" s="35"/>
      <c r="H223" s="44"/>
    </row>
    <row r="224" spans="1:8" s="88" customFormat="1" ht="12" customHeight="1" x14ac:dyDescent="0.2">
      <c r="A224" s="72"/>
      <c r="B224" s="82" t="s">
        <v>49</v>
      </c>
      <c r="C224" s="72"/>
      <c r="D224" s="72"/>
      <c r="E224" s="99"/>
      <c r="F224" s="101"/>
      <c r="G224" s="35"/>
      <c r="H224" s="44"/>
    </row>
    <row r="225" spans="1:8" s="88" customFormat="1" ht="12" customHeight="1" x14ac:dyDescent="0.2">
      <c r="A225" s="72"/>
      <c r="B225" s="82" t="s">
        <v>63</v>
      </c>
      <c r="C225" s="72"/>
      <c r="D225" s="72"/>
      <c r="E225" s="99"/>
      <c r="F225" s="101"/>
      <c r="G225" s="35"/>
      <c r="H225" s="44"/>
    </row>
    <row r="226" spans="1:8" s="88" customFormat="1" ht="12" customHeight="1" x14ac:dyDescent="0.2">
      <c r="A226" s="72"/>
      <c r="B226" s="82" t="s">
        <v>62</v>
      </c>
      <c r="C226" s="72"/>
      <c r="D226" s="72"/>
      <c r="E226" s="99"/>
      <c r="F226" s="101"/>
      <c r="G226" s="35"/>
      <c r="H226" s="44"/>
    </row>
    <row r="227" spans="1:8" s="88" customFormat="1" ht="12" customHeight="1" x14ac:dyDescent="0.2">
      <c r="A227" s="72"/>
      <c r="B227" s="82" t="s">
        <v>38</v>
      </c>
      <c r="C227" s="72"/>
      <c r="D227" s="72"/>
      <c r="E227" s="99"/>
      <c r="F227" s="101"/>
      <c r="G227" s="35"/>
      <c r="H227" s="44"/>
    </row>
    <row r="228" spans="1:8" s="88" customFormat="1" ht="12" customHeight="1" x14ac:dyDescent="0.2">
      <c r="A228" s="72"/>
      <c r="B228" s="82" t="s">
        <v>39</v>
      </c>
      <c r="C228" s="72"/>
      <c r="D228" s="72"/>
      <c r="E228" s="102"/>
      <c r="F228" s="102"/>
      <c r="G228" s="44"/>
      <c r="H228"/>
    </row>
    <row r="229" spans="1:8" s="88" customFormat="1" ht="12" customHeight="1" x14ac:dyDescent="0.2">
      <c r="A229" s="72"/>
      <c r="B229" s="82" t="s">
        <v>40</v>
      </c>
      <c r="C229" s="72"/>
      <c r="D229" s="72"/>
      <c r="E229" s="102"/>
      <c r="F229" s="102"/>
      <c r="G229" s="44"/>
      <c r="H229"/>
    </row>
    <row r="230" spans="1:8" s="88" customFormat="1" ht="12" customHeight="1" x14ac:dyDescent="0.2">
      <c r="A230" s="72"/>
      <c r="B230" s="82" t="s">
        <v>45</v>
      </c>
      <c r="C230" s="72"/>
      <c r="D230" s="72"/>
      <c r="E230" s="102"/>
      <c r="F230" s="102"/>
      <c r="G230" s="44"/>
      <c r="H230"/>
    </row>
    <row r="231" spans="1:8" s="88" customFormat="1" ht="12" customHeight="1" x14ac:dyDescent="0.2">
      <c r="A231" s="72"/>
      <c r="B231" s="82" t="s">
        <v>41</v>
      </c>
      <c r="C231" s="72"/>
      <c r="D231" s="72"/>
      <c r="E231" s="102"/>
      <c r="F231" s="102"/>
      <c r="G231" s="44"/>
      <c r="H231"/>
    </row>
    <row r="232" spans="1:8" s="88" customFormat="1" ht="12" customHeight="1" x14ac:dyDescent="0.2">
      <c r="A232" s="72"/>
      <c r="B232" s="82" t="s">
        <v>42</v>
      </c>
      <c r="C232" s="72"/>
      <c r="D232" s="72"/>
      <c r="E232" s="102"/>
      <c r="F232" s="102"/>
      <c r="G232" s="44"/>
      <c r="H232"/>
    </row>
    <row r="233" spans="1:8" s="88" customFormat="1" ht="12" customHeight="1" x14ac:dyDescent="0.2">
      <c r="A233" s="72"/>
      <c r="B233" s="82" t="s">
        <v>43</v>
      </c>
      <c r="C233" s="72"/>
      <c r="D233" s="72"/>
      <c r="E233" s="102"/>
      <c r="F233" s="102"/>
      <c r="G233" s="44"/>
      <c r="H233"/>
    </row>
    <row r="234" spans="1:8" s="88" customFormat="1" ht="12" customHeight="1" x14ac:dyDescent="0.2">
      <c r="A234" s="72"/>
      <c r="B234" s="82" t="s">
        <v>44</v>
      </c>
      <c r="C234" s="72"/>
      <c r="D234" s="72"/>
      <c r="E234" s="102"/>
      <c r="F234" s="102"/>
      <c r="G234" s="44"/>
      <c r="H234"/>
    </row>
    <row r="235" spans="1:8" s="88" customFormat="1" ht="12" customHeight="1" x14ac:dyDescent="0.2">
      <c r="A235" s="72"/>
      <c r="B235" s="82" t="s">
        <v>46</v>
      </c>
      <c r="C235" s="72"/>
      <c r="D235" s="72"/>
      <c r="E235" s="102"/>
      <c r="F235" s="102"/>
      <c r="G235" s="44"/>
      <c r="H235"/>
    </row>
    <row r="236" spans="1:8" s="88" customFormat="1" ht="12" customHeight="1" x14ac:dyDescent="0.2">
      <c r="A236" s="72"/>
      <c r="B236" s="82" t="s">
        <v>47</v>
      </c>
      <c r="C236" s="72"/>
      <c r="D236" s="72"/>
      <c r="E236" s="102"/>
      <c r="F236" s="102"/>
      <c r="G236" s="44"/>
      <c r="H236"/>
    </row>
    <row r="237" spans="1:8" s="88" customFormat="1" ht="12" customHeight="1" x14ac:dyDescent="0.2">
      <c r="A237" s="72"/>
      <c r="B237" s="82" t="s">
        <v>48</v>
      </c>
      <c r="C237" s="72"/>
      <c r="D237" s="72"/>
      <c r="E237" s="102"/>
      <c r="F237" s="102"/>
      <c r="G237" s="44"/>
      <c r="H237"/>
    </row>
    <row r="238" spans="1:8" s="88" customFormat="1" ht="12" customHeight="1" x14ac:dyDescent="0.2">
      <c r="A238" s="72"/>
      <c r="B238" s="82" t="s">
        <v>64</v>
      </c>
      <c r="C238" s="72"/>
      <c r="D238" s="72"/>
      <c r="E238" s="102"/>
      <c r="F238" s="102"/>
      <c r="G238" s="44"/>
      <c r="H238"/>
    </row>
    <row r="239" spans="1:8" s="88" customFormat="1" ht="12" customHeight="1" x14ac:dyDescent="0.2">
      <c r="A239" s="72"/>
      <c r="B239" s="82" t="s">
        <v>65</v>
      </c>
      <c r="C239" s="72"/>
      <c r="D239" s="72"/>
      <c r="E239" s="102"/>
      <c r="F239" s="102"/>
      <c r="G239" s="44"/>
      <c r="H239"/>
    </row>
    <row r="240" spans="1:8" s="88" customFormat="1" ht="12" customHeight="1" x14ac:dyDescent="0.2">
      <c r="A240" s="72"/>
      <c r="B240" s="82" t="s">
        <v>86</v>
      </c>
      <c r="C240" s="72"/>
      <c r="D240" s="72"/>
      <c r="E240" s="102"/>
      <c r="F240" s="102"/>
      <c r="G240" s="44"/>
      <c r="H240"/>
    </row>
    <row r="241" spans="1:8" s="88" customFormat="1" ht="12" customHeight="1" x14ac:dyDescent="0.2">
      <c r="A241" s="72"/>
      <c r="B241" s="82" t="s">
        <v>66</v>
      </c>
      <c r="C241" s="72"/>
      <c r="D241" s="72"/>
      <c r="E241" s="102"/>
      <c r="F241" s="102"/>
      <c r="G241" s="44"/>
      <c r="H241"/>
    </row>
    <row r="242" spans="1:8" s="88" customFormat="1" ht="12" customHeight="1" x14ac:dyDescent="0.2">
      <c r="A242" s="72"/>
      <c r="B242" s="82" t="s">
        <v>67</v>
      </c>
      <c r="C242" s="72"/>
      <c r="D242" s="72"/>
      <c r="E242" s="102"/>
      <c r="F242" s="102"/>
      <c r="G242" s="44"/>
      <c r="H242"/>
    </row>
    <row r="243" spans="1:8" s="88" customFormat="1" ht="12" customHeight="1" x14ac:dyDescent="0.2">
      <c r="A243" s="72"/>
      <c r="B243" s="82" t="s">
        <v>69</v>
      </c>
      <c r="C243" s="72"/>
      <c r="D243" s="72"/>
      <c r="E243" s="102"/>
      <c r="F243" s="102"/>
      <c r="G243" s="44"/>
      <c r="H243"/>
    </row>
    <row r="244" spans="1:8" s="88" customFormat="1" ht="12" customHeight="1" x14ac:dyDescent="0.2">
      <c r="A244" s="72"/>
      <c r="B244" s="82" t="s">
        <v>68</v>
      </c>
      <c r="C244" s="72"/>
      <c r="D244" s="72"/>
      <c r="E244" s="102"/>
      <c r="F244" s="102"/>
      <c r="G244" s="44"/>
      <c r="H244"/>
    </row>
    <row r="245" spans="1:8" s="88" customFormat="1" ht="12" customHeight="1" x14ac:dyDescent="0.2">
      <c r="A245" s="72"/>
      <c r="B245" s="82" t="s">
        <v>70</v>
      </c>
      <c r="C245" s="72"/>
      <c r="D245" s="72"/>
      <c r="E245" s="102"/>
      <c r="F245" s="102"/>
      <c r="G245" s="44"/>
      <c r="H245"/>
    </row>
    <row r="246" spans="1:8" s="88" customFormat="1" ht="12" customHeight="1" x14ac:dyDescent="0.2">
      <c r="A246" s="72"/>
      <c r="B246" s="82" t="s">
        <v>71</v>
      </c>
      <c r="C246" s="72"/>
      <c r="D246" s="72"/>
      <c r="E246" s="102"/>
      <c r="F246" s="102"/>
      <c r="G246" s="44"/>
      <c r="H246"/>
    </row>
    <row r="247" spans="1:8" s="88" customFormat="1" ht="12" customHeight="1" x14ac:dyDescent="0.2">
      <c r="A247" s="72"/>
      <c r="B247" s="82" t="s">
        <v>295</v>
      </c>
      <c r="C247" s="72"/>
      <c r="D247" s="72"/>
      <c r="E247" s="102"/>
      <c r="F247" s="102"/>
      <c r="G247" s="44"/>
      <c r="H247"/>
    </row>
    <row r="248" spans="1:8" s="88" customFormat="1" ht="12" customHeight="1" x14ac:dyDescent="0.2">
      <c r="A248" s="72"/>
      <c r="B248" s="82" t="s">
        <v>297</v>
      </c>
      <c r="C248" s="72"/>
      <c r="D248" s="72"/>
      <c r="E248" s="102"/>
      <c r="F248" s="102"/>
      <c r="G248" s="72"/>
      <c r="H248"/>
    </row>
    <row r="249" spans="1:8" s="88" customFormat="1" ht="12" customHeight="1" x14ac:dyDescent="0.2">
      <c r="A249" s="73" t="s">
        <v>168</v>
      </c>
      <c r="B249" s="66" t="s">
        <v>74</v>
      </c>
      <c r="C249" s="70" t="s">
        <v>8</v>
      </c>
      <c r="D249" s="71" t="s">
        <v>80</v>
      </c>
      <c r="E249" s="102"/>
      <c r="F249" s="98"/>
      <c r="G249" s="43"/>
      <c r="H249" s="44">
        <f>D249*F249</f>
        <v>0</v>
      </c>
    </row>
    <row r="250" spans="1:8" s="88" customFormat="1" ht="12" customHeight="1" x14ac:dyDescent="0.2">
      <c r="A250" s="73"/>
      <c r="B250" s="67"/>
      <c r="C250" s="70"/>
      <c r="D250" s="71"/>
      <c r="E250" s="99"/>
      <c r="F250" s="100"/>
      <c r="G250" s="43"/>
      <c r="H250" s="44"/>
    </row>
    <row r="251" spans="1:8" s="88" customFormat="1" ht="12" customHeight="1" x14ac:dyDescent="0.2">
      <c r="A251" s="72"/>
      <c r="B251" s="67"/>
      <c r="C251" s="72"/>
      <c r="D251" s="72"/>
      <c r="E251" s="99"/>
      <c r="F251" s="101"/>
      <c r="G251" s="35"/>
      <c r="H251" s="44"/>
    </row>
    <row r="252" spans="1:8" s="88" customFormat="1" ht="12" customHeight="1" x14ac:dyDescent="0.2">
      <c r="A252" s="73" t="s">
        <v>169</v>
      </c>
      <c r="B252" s="66" t="s">
        <v>76</v>
      </c>
      <c r="C252" s="70" t="s">
        <v>8</v>
      </c>
      <c r="D252" s="71" t="s">
        <v>80</v>
      </c>
      <c r="E252" s="97"/>
      <c r="F252" s="98"/>
      <c r="G252" s="43">
        <f>E252*D252</f>
        <v>0</v>
      </c>
      <c r="H252" s="44">
        <f>D252*F252</f>
        <v>0</v>
      </c>
    </row>
    <row r="253" spans="1:8" s="88" customFormat="1" ht="12" customHeight="1" x14ac:dyDescent="0.2">
      <c r="A253" s="73"/>
      <c r="B253" s="67"/>
      <c r="C253" s="70"/>
      <c r="D253" s="71"/>
      <c r="E253" s="99"/>
      <c r="F253" s="100"/>
      <c r="G253" s="43"/>
      <c r="H253" s="44"/>
    </row>
    <row r="254" spans="1:8" s="88" customFormat="1" ht="12" customHeight="1" x14ac:dyDescent="0.2">
      <c r="A254" s="72"/>
      <c r="B254" s="82"/>
      <c r="C254" s="72"/>
      <c r="D254" s="72"/>
      <c r="E254" s="102"/>
      <c r="F254" s="102"/>
      <c r="G254" s="44"/>
      <c r="H254"/>
    </row>
    <row r="255" spans="1:8" s="88" customFormat="1" ht="12" customHeight="1" x14ac:dyDescent="0.2">
      <c r="A255" s="73" t="s">
        <v>170</v>
      </c>
      <c r="B255" s="66" t="s">
        <v>78</v>
      </c>
      <c r="C255" s="70" t="s">
        <v>8</v>
      </c>
      <c r="D255" s="71" t="s">
        <v>28</v>
      </c>
      <c r="E255" s="97"/>
      <c r="F255" s="98"/>
      <c r="G255" s="43">
        <f>E255*D255</f>
        <v>0</v>
      </c>
      <c r="H255" s="44">
        <f>D255*F255</f>
        <v>0</v>
      </c>
    </row>
    <row r="256" spans="1:8" s="88" customFormat="1" ht="12" customHeight="1" x14ac:dyDescent="0.2">
      <c r="A256" s="73"/>
      <c r="B256" s="67" t="s">
        <v>79</v>
      </c>
      <c r="C256" s="70"/>
      <c r="D256" s="71"/>
      <c r="E256" s="99"/>
      <c r="F256" s="100"/>
      <c r="G256" s="43"/>
      <c r="H256" s="44"/>
    </row>
    <row r="257" spans="1:8" s="88" customFormat="1" ht="12" customHeight="1" x14ac:dyDescent="0.2">
      <c r="A257" s="72"/>
      <c r="B257" s="82"/>
      <c r="C257" s="72"/>
      <c r="D257" s="72"/>
      <c r="E257" s="102"/>
      <c r="F257" s="102"/>
      <c r="G257" s="44"/>
      <c r="H257"/>
    </row>
    <row r="258" spans="1:8" s="88" customFormat="1" ht="12" customHeight="1" x14ac:dyDescent="0.2">
      <c r="A258" s="73" t="s">
        <v>171</v>
      </c>
      <c r="B258" s="66" t="s">
        <v>82</v>
      </c>
      <c r="C258" s="70" t="s">
        <v>8</v>
      </c>
      <c r="D258" s="71" t="s">
        <v>175</v>
      </c>
      <c r="E258" s="97"/>
      <c r="F258" s="98"/>
      <c r="G258" s="43">
        <f>E258*D258</f>
        <v>0</v>
      </c>
      <c r="H258" s="44">
        <f>D258*F258</f>
        <v>0</v>
      </c>
    </row>
    <row r="259" spans="1:8" s="88" customFormat="1" ht="12" customHeight="1" x14ac:dyDescent="0.2">
      <c r="A259" s="73"/>
      <c r="B259" s="67"/>
      <c r="C259" s="70"/>
      <c r="D259" s="71"/>
      <c r="E259" s="99"/>
      <c r="F259" s="100"/>
      <c r="G259" s="43"/>
      <c r="H259" s="44"/>
    </row>
    <row r="260" spans="1:8" s="88" customFormat="1" ht="12" customHeight="1" x14ac:dyDescent="0.2">
      <c r="A260" s="73"/>
      <c r="B260" s="67"/>
      <c r="C260" s="70"/>
      <c r="D260" s="71"/>
      <c r="E260" s="99"/>
      <c r="F260" s="100"/>
      <c r="G260" s="43"/>
      <c r="H260" s="44"/>
    </row>
    <row r="261" spans="1:8" s="88" customFormat="1" ht="12" customHeight="1" x14ac:dyDescent="0.2">
      <c r="A261" s="73" t="s">
        <v>172</v>
      </c>
      <c r="B261" s="66" t="s">
        <v>84</v>
      </c>
      <c r="C261" s="70" t="s">
        <v>8</v>
      </c>
      <c r="D261" s="71" t="s">
        <v>28</v>
      </c>
      <c r="E261" s="97"/>
      <c r="F261" s="98"/>
      <c r="G261" s="43">
        <f>E261*D261</f>
        <v>0</v>
      </c>
      <c r="H261" s="44">
        <f>D261*F261</f>
        <v>0</v>
      </c>
    </row>
    <row r="262" spans="1:8" s="88" customFormat="1" ht="12" customHeight="1" x14ac:dyDescent="0.2">
      <c r="A262" s="73"/>
      <c r="B262" s="67"/>
      <c r="C262" s="70"/>
      <c r="D262" s="71"/>
      <c r="E262" s="99"/>
      <c r="F262" s="100"/>
      <c r="G262" s="43"/>
      <c r="H262" s="44"/>
    </row>
    <row r="263" spans="1:8" s="88" customFormat="1" ht="12" customHeight="1" x14ac:dyDescent="0.2">
      <c r="A263" s="73"/>
      <c r="B263" s="67"/>
      <c r="C263" s="70"/>
      <c r="D263" s="71"/>
      <c r="E263" s="99"/>
      <c r="F263" s="100"/>
      <c r="G263" s="43"/>
      <c r="H263" s="44"/>
    </row>
    <row r="264" spans="1:8" s="88" customFormat="1" ht="12" customHeight="1" x14ac:dyDescent="0.2">
      <c r="A264" s="73" t="s">
        <v>173</v>
      </c>
      <c r="B264" s="66" t="s">
        <v>215</v>
      </c>
      <c r="C264" s="70" t="s">
        <v>8</v>
      </c>
      <c r="D264" s="71" t="s">
        <v>80</v>
      </c>
      <c r="E264" s="97"/>
      <c r="F264" s="98"/>
      <c r="G264" s="43">
        <f>E264*D264</f>
        <v>0</v>
      </c>
      <c r="H264" s="44">
        <f>D264*F264</f>
        <v>0</v>
      </c>
    </row>
    <row r="265" spans="1:8" s="88" customFormat="1" ht="12" customHeight="1" x14ac:dyDescent="0.2">
      <c r="A265" s="73"/>
      <c r="B265" s="66" t="s">
        <v>88</v>
      </c>
      <c r="C265" s="70"/>
      <c r="D265" s="71"/>
      <c r="E265" s="99"/>
      <c r="F265" s="100"/>
      <c r="G265" s="43"/>
      <c r="H265" s="44"/>
    </row>
    <row r="266" spans="1:8" s="88" customFormat="1" ht="12" customHeight="1" x14ac:dyDescent="0.2">
      <c r="A266" s="73"/>
      <c r="B266" s="67"/>
      <c r="C266" s="70"/>
      <c r="D266" s="71"/>
      <c r="E266" s="99"/>
      <c r="F266" s="100"/>
      <c r="G266" s="43"/>
      <c r="H266" s="44"/>
    </row>
    <row r="267" spans="1:8" s="88" customFormat="1" ht="12" customHeight="1" x14ac:dyDescent="0.2">
      <c r="A267" s="111">
        <v>43375</v>
      </c>
      <c r="B267" s="66" t="s">
        <v>89</v>
      </c>
      <c r="C267" s="89" t="s">
        <v>8</v>
      </c>
      <c r="D267" s="74">
        <v>1</v>
      </c>
      <c r="E267" s="97"/>
      <c r="F267" s="98"/>
      <c r="G267" s="43">
        <f>E267*D267</f>
        <v>0</v>
      </c>
      <c r="H267" s="44">
        <f>D267*F267</f>
        <v>0</v>
      </c>
    </row>
    <row r="268" spans="1:8" s="88" customFormat="1" ht="12" customHeight="1" x14ac:dyDescent="0.2">
      <c r="A268" s="75"/>
      <c r="B268" s="82" t="s">
        <v>290</v>
      </c>
      <c r="C268" s="89"/>
      <c r="D268" s="74"/>
      <c r="E268" s="99"/>
      <c r="F268" s="101"/>
      <c r="G268" s="35"/>
      <c r="H268" s="44"/>
    </row>
    <row r="269" spans="1:8" s="88" customFormat="1" ht="12" customHeight="1" x14ac:dyDescent="0.2">
      <c r="A269" s="75"/>
      <c r="B269" s="82" t="s">
        <v>291</v>
      </c>
      <c r="C269" s="89"/>
      <c r="D269" s="74"/>
      <c r="E269" s="99"/>
      <c r="F269" s="101"/>
      <c r="G269" s="35"/>
      <c r="H269" s="44"/>
    </row>
    <row r="270" spans="1:8" s="88" customFormat="1" ht="12" customHeight="1" x14ac:dyDescent="0.2">
      <c r="A270" s="112">
        <v>42036</v>
      </c>
      <c r="B270" s="66" t="s">
        <v>176</v>
      </c>
      <c r="C270" s="89" t="s">
        <v>8</v>
      </c>
      <c r="D270" s="74">
        <v>1</v>
      </c>
      <c r="E270" s="97"/>
      <c r="F270" s="98"/>
      <c r="G270" s="43">
        <f>E270*D270</f>
        <v>0</v>
      </c>
      <c r="H270" s="44">
        <f>D270*F270</f>
        <v>0</v>
      </c>
    </row>
    <row r="271" spans="1:8" s="88" customFormat="1" ht="12" customHeight="1" x14ac:dyDescent="0.2">
      <c r="A271" s="72"/>
      <c r="B271" s="82" t="s">
        <v>177</v>
      </c>
      <c r="C271" s="80"/>
      <c r="D271" s="72"/>
      <c r="E271" s="102"/>
      <c r="F271" s="102"/>
      <c r="G271" s="44"/>
      <c r="H271"/>
    </row>
    <row r="272" spans="1:8" s="88" customFormat="1" ht="12" customHeight="1" x14ac:dyDescent="0.2">
      <c r="A272" s="72"/>
      <c r="B272" s="82"/>
      <c r="C272" s="80"/>
      <c r="D272" s="72"/>
      <c r="E272" s="102"/>
      <c r="F272" s="102"/>
      <c r="G272" s="44"/>
      <c r="H272"/>
    </row>
    <row r="273" spans="1:8" s="88" customFormat="1" ht="12" customHeight="1" x14ac:dyDescent="0.2">
      <c r="A273" s="112">
        <v>42401</v>
      </c>
      <c r="B273" s="66" t="s">
        <v>95</v>
      </c>
      <c r="C273" s="89" t="s">
        <v>8</v>
      </c>
      <c r="D273" s="74">
        <v>2</v>
      </c>
      <c r="E273" s="97"/>
      <c r="F273" s="98"/>
      <c r="G273" s="43">
        <f>E273*D273</f>
        <v>0</v>
      </c>
      <c r="H273" s="44">
        <f>D273*F273</f>
        <v>0</v>
      </c>
    </row>
    <row r="274" spans="1:8" s="88" customFormat="1" ht="12" customHeight="1" x14ac:dyDescent="0.2">
      <c r="A274" s="72"/>
      <c r="B274" s="82" t="s">
        <v>93</v>
      </c>
      <c r="C274" s="80"/>
      <c r="D274" s="72"/>
      <c r="E274" s="102"/>
      <c r="F274" s="102"/>
      <c r="G274" s="44"/>
      <c r="H274"/>
    </row>
    <row r="275" spans="1:8" s="88" customFormat="1" ht="12" customHeight="1" x14ac:dyDescent="0.2">
      <c r="A275" s="72"/>
      <c r="B275" s="82"/>
      <c r="C275" s="80"/>
      <c r="D275" s="72"/>
      <c r="E275" s="102"/>
      <c r="F275" s="102"/>
      <c r="G275" s="44"/>
      <c r="H275"/>
    </row>
    <row r="276" spans="1:8" s="88" customFormat="1" ht="12" customHeight="1" x14ac:dyDescent="0.2">
      <c r="A276" s="112">
        <v>42767</v>
      </c>
      <c r="B276" s="66" t="s">
        <v>97</v>
      </c>
      <c r="C276" s="89" t="s">
        <v>8</v>
      </c>
      <c r="D276" s="74">
        <v>2</v>
      </c>
      <c r="E276" s="97"/>
      <c r="F276" s="98"/>
      <c r="G276" s="43">
        <f>E276*D276</f>
        <v>0</v>
      </c>
      <c r="H276" s="44">
        <f>D276*F276</f>
        <v>0</v>
      </c>
    </row>
    <row r="277" spans="1:8" s="88" customFormat="1" ht="12" customHeight="1" x14ac:dyDescent="0.2">
      <c r="A277" s="72"/>
      <c r="B277" s="82" t="s">
        <v>98</v>
      </c>
      <c r="C277" s="80"/>
      <c r="D277" s="72"/>
      <c r="E277" s="102"/>
      <c r="F277" s="102"/>
      <c r="G277" s="44"/>
      <c r="H277"/>
    </row>
    <row r="278" spans="1:8" s="88" customFormat="1" ht="12" customHeight="1" x14ac:dyDescent="0.2">
      <c r="A278" s="72"/>
      <c r="B278" s="82"/>
      <c r="C278" s="80"/>
      <c r="D278" s="72"/>
      <c r="E278" s="102"/>
      <c r="F278" s="102"/>
      <c r="G278" s="44"/>
      <c r="H278"/>
    </row>
    <row r="279" spans="1:8" s="88" customFormat="1" ht="12" customHeight="1" x14ac:dyDescent="0.2">
      <c r="A279" s="112">
        <v>43497</v>
      </c>
      <c r="B279" s="66" t="s">
        <v>104</v>
      </c>
      <c r="C279" s="89" t="s">
        <v>8</v>
      </c>
      <c r="D279" s="74">
        <v>5</v>
      </c>
      <c r="E279" s="97"/>
      <c r="F279" s="98"/>
      <c r="G279" s="43">
        <f>E279*D279</f>
        <v>0</v>
      </c>
      <c r="H279" s="44">
        <f>D279*F279</f>
        <v>0</v>
      </c>
    </row>
    <row r="280" spans="1:8" s="88" customFormat="1" ht="12" customHeight="1" x14ac:dyDescent="0.2">
      <c r="A280" s="72"/>
      <c r="B280" s="82" t="s">
        <v>105</v>
      </c>
      <c r="C280" s="80"/>
      <c r="D280" s="72"/>
      <c r="E280" s="102"/>
      <c r="F280" s="102"/>
      <c r="G280" s="44"/>
      <c r="H280"/>
    </row>
    <row r="281" spans="1:8" s="88" customFormat="1" ht="12" customHeight="1" x14ac:dyDescent="0.2">
      <c r="A281" s="72"/>
      <c r="B281" s="82"/>
      <c r="C281" s="80"/>
      <c r="D281" s="72"/>
      <c r="E281" s="102"/>
      <c r="F281" s="102"/>
      <c r="G281" s="44"/>
      <c r="H281"/>
    </row>
    <row r="282" spans="1:8" s="88" customFormat="1" ht="12" customHeight="1" x14ac:dyDescent="0.2">
      <c r="A282" s="112">
        <v>43862</v>
      </c>
      <c r="B282" s="66" t="s">
        <v>104</v>
      </c>
      <c r="C282" s="89" t="s">
        <v>8</v>
      </c>
      <c r="D282" s="74">
        <v>3</v>
      </c>
      <c r="E282" s="97"/>
      <c r="F282" s="98"/>
      <c r="G282" s="43">
        <f>E282*D282</f>
        <v>0</v>
      </c>
      <c r="H282" s="44">
        <f>D282*F282</f>
        <v>0</v>
      </c>
    </row>
    <row r="283" spans="1:8" s="88" customFormat="1" ht="12" customHeight="1" x14ac:dyDescent="0.2">
      <c r="A283" s="72"/>
      <c r="B283" s="82" t="s">
        <v>108</v>
      </c>
      <c r="C283" s="80"/>
      <c r="D283" s="72"/>
      <c r="E283" s="102"/>
      <c r="F283" s="102"/>
      <c r="G283" s="44"/>
      <c r="H283"/>
    </row>
    <row r="284" spans="1:8" s="88" customFormat="1" ht="12" customHeight="1" x14ac:dyDescent="0.2">
      <c r="A284" s="72"/>
      <c r="B284" s="82"/>
      <c r="C284" s="80"/>
      <c r="D284" s="72"/>
      <c r="E284" s="102"/>
      <c r="F284" s="102"/>
      <c r="G284" s="44"/>
      <c r="H284"/>
    </row>
    <row r="285" spans="1:8" s="88" customFormat="1" ht="12" customHeight="1" x14ac:dyDescent="0.2">
      <c r="A285" s="112">
        <v>45689</v>
      </c>
      <c r="B285" s="66" t="s">
        <v>178</v>
      </c>
      <c r="C285" s="89" t="s">
        <v>8</v>
      </c>
      <c r="D285" s="74">
        <v>1</v>
      </c>
      <c r="E285" s="97"/>
      <c r="F285" s="98"/>
      <c r="G285" s="43">
        <f>E285*D285</f>
        <v>0</v>
      </c>
      <c r="H285" s="44">
        <f>D285*F285</f>
        <v>0</v>
      </c>
    </row>
    <row r="286" spans="1:8" s="88" customFormat="1" ht="12" customHeight="1" x14ac:dyDescent="0.2">
      <c r="A286" s="72"/>
      <c r="B286" s="82" t="s">
        <v>298</v>
      </c>
      <c r="C286" s="80"/>
      <c r="D286" s="72"/>
      <c r="E286" s="102"/>
      <c r="F286" s="102"/>
      <c r="G286" s="44"/>
      <c r="H286"/>
    </row>
    <row r="287" spans="1:8" s="88" customFormat="1" ht="12" customHeight="1" x14ac:dyDescent="0.2">
      <c r="A287" s="72"/>
      <c r="B287" s="82"/>
      <c r="C287" s="80"/>
      <c r="D287" s="72"/>
      <c r="E287" s="102"/>
      <c r="F287" s="102"/>
      <c r="G287" s="44"/>
      <c r="H287"/>
    </row>
    <row r="288" spans="1:8" s="88" customFormat="1" ht="12" customHeight="1" x14ac:dyDescent="0.2">
      <c r="A288" s="112">
        <v>10990</v>
      </c>
      <c r="B288" s="66" t="s">
        <v>110</v>
      </c>
      <c r="C288" s="89" t="s">
        <v>8</v>
      </c>
      <c r="D288" s="74">
        <v>5</v>
      </c>
      <c r="E288" s="97"/>
      <c r="F288" s="98"/>
      <c r="G288" s="43">
        <f>E288*D288</f>
        <v>0</v>
      </c>
      <c r="H288" s="44">
        <f>D288*F288</f>
        <v>0</v>
      </c>
    </row>
    <row r="289" spans="1:8" s="88" customFormat="1" ht="12" customHeight="1" x14ac:dyDescent="0.2">
      <c r="A289" s="72"/>
      <c r="B289" s="82" t="s">
        <v>298</v>
      </c>
      <c r="C289" s="80"/>
      <c r="D289" s="72"/>
      <c r="E289" s="102"/>
      <c r="F289" s="102"/>
      <c r="G289" s="44"/>
      <c r="H289"/>
    </row>
    <row r="290" spans="1:8" s="88" customFormat="1" ht="12" customHeight="1" x14ac:dyDescent="0.2">
      <c r="A290" s="72"/>
      <c r="B290" s="82"/>
      <c r="C290" s="80"/>
      <c r="D290" s="72"/>
      <c r="E290" s="102"/>
      <c r="F290" s="102"/>
      <c r="G290" s="44"/>
      <c r="H290"/>
    </row>
    <row r="291" spans="1:8" s="88" customFormat="1" ht="12" customHeight="1" x14ac:dyDescent="0.2">
      <c r="A291" s="112">
        <v>11355</v>
      </c>
      <c r="B291" s="66" t="s">
        <v>114</v>
      </c>
      <c r="C291" s="89" t="s">
        <v>8</v>
      </c>
      <c r="D291" s="74">
        <v>3</v>
      </c>
      <c r="E291" s="97"/>
      <c r="F291" s="98"/>
      <c r="G291" s="43">
        <f>E291*D291</f>
        <v>0</v>
      </c>
      <c r="H291" s="44">
        <f>D291*F291</f>
        <v>0</v>
      </c>
    </row>
    <row r="292" spans="1:8" s="88" customFormat="1" ht="12" customHeight="1" x14ac:dyDescent="0.2">
      <c r="A292" s="72"/>
      <c r="B292" s="82" t="s">
        <v>111</v>
      </c>
      <c r="C292" s="80"/>
      <c r="D292" s="72"/>
      <c r="E292" s="102"/>
      <c r="F292" s="102"/>
      <c r="G292" s="44"/>
      <c r="H292"/>
    </row>
    <row r="293" spans="1:8" s="88" customFormat="1" ht="12" customHeight="1" x14ac:dyDescent="0.2">
      <c r="A293" s="72"/>
      <c r="B293" s="82"/>
      <c r="C293" s="80"/>
      <c r="D293" s="72"/>
      <c r="E293" s="102"/>
      <c r="F293" s="102"/>
      <c r="G293" s="44"/>
      <c r="H293"/>
    </row>
    <row r="294" spans="1:8" s="88" customFormat="1" ht="12" customHeight="1" x14ac:dyDescent="0.2">
      <c r="A294" s="112">
        <v>14642</v>
      </c>
      <c r="B294" s="66" t="s">
        <v>118</v>
      </c>
      <c r="C294" s="89" t="s">
        <v>8</v>
      </c>
      <c r="D294" s="74">
        <v>25</v>
      </c>
      <c r="E294" s="97"/>
      <c r="F294" s="98"/>
      <c r="G294" s="43">
        <f>E294*D294</f>
        <v>0</v>
      </c>
      <c r="H294" s="44">
        <f>D294*F294</f>
        <v>0</v>
      </c>
    </row>
    <row r="295" spans="1:8" s="88" customFormat="1" ht="12" customHeight="1" x14ac:dyDescent="0.2">
      <c r="A295" s="72"/>
      <c r="B295" s="82" t="s">
        <v>116</v>
      </c>
      <c r="C295" s="80"/>
      <c r="D295" s="72"/>
      <c r="E295" s="102"/>
      <c r="F295" s="102"/>
      <c r="G295" s="44"/>
      <c r="H295"/>
    </row>
    <row r="296" spans="1:8" s="88" customFormat="1" ht="12" customHeight="1" x14ac:dyDescent="0.2">
      <c r="A296" s="72"/>
      <c r="B296" s="82"/>
      <c r="C296" s="80"/>
      <c r="D296" s="72"/>
      <c r="E296" s="102"/>
      <c r="F296" s="102"/>
      <c r="G296" s="44"/>
      <c r="H296"/>
    </row>
    <row r="297" spans="1:8" s="88" customFormat="1" ht="12" customHeight="1" x14ac:dyDescent="0.2">
      <c r="A297" s="112">
        <v>15008</v>
      </c>
      <c r="B297" s="66" t="s">
        <v>119</v>
      </c>
      <c r="C297" s="89" t="s">
        <v>8</v>
      </c>
      <c r="D297" s="74">
        <v>15</v>
      </c>
      <c r="E297" s="97"/>
      <c r="F297" s="98"/>
      <c r="G297" s="43">
        <f>E297*D297</f>
        <v>0</v>
      </c>
      <c r="H297" s="44">
        <f>D297*F297</f>
        <v>0</v>
      </c>
    </row>
    <row r="298" spans="1:8" s="88" customFormat="1" ht="12" customHeight="1" x14ac:dyDescent="0.2">
      <c r="A298" s="72"/>
      <c r="B298" s="82" t="s">
        <v>120</v>
      </c>
      <c r="C298" s="80"/>
      <c r="D298" s="72"/>
      <c r="E298" s="102"/>
      <c r="F298" s="102"/>
      <c r="G298" s="44"/>
      <c r="H298"/>
    </row>
    <row r="299" spans="1:8" s="88" customFormat="1" ht="12" customHeight="1" x14ac:dyDescent="0.2">
      <c r="A299" s="72"/>
      <c r="B299" s="82"/>
      <c r="C299" s="80"/>
      <c r="D299" s="72"/>
      <c r="E299" s="102"/>
      <c r="F299" s="102"/>
      <c r="G299" s="44"/>
      <c r="H299"/>
    </row>
    <row r="300" spans="1:8" s="88" customFormat="1" ht="12" customHeight="1" x14ac:dyDescent="0.2">
      <c r="A300" s="112">
        <v>25600</v>
      </c>
      <c r="B300" s="66" t="s">
        <v>27</v>
      </c>
      <c r="C300" s="89" t="s">
        <v>123</v>
      </c>
      <c r="D300" s="74">
        <v>165</v>
      </c>
      <c r="E300" s="97"/>
      <c r="F300" s="98"/>
      <c r="G300" s="43">
        <f>E300*D300</f>
        <v>0</v>
      </c>
      <c r="H300" s="44">
        <f>D300*F300</f>
        <v>0</v>
      </c>
    </row>
    <row r="301" spans="1:8" s="88" customFormat="1" ht="12" customHeight="1" x14ac:dyDescent="0.2">
      <c r="A301" s="72"/>
      <c r="B301" s="82" t="s">
        <v>179</v>
      </c>
      <c r="C301" s="89"/>
      <c r="D301" s="74"/>
      <c r="E301" s="99"/>
      <c r="F301" s="101"/>
      <c r="G301" s="35"/>
      <c r="H301" s="44"/>
    </row>
    <row r="302" spans="1:8" s="88" customFormat="1" ht="12" customHeight="1" x14ac:dyDescent="0.2">
      <c r="A302" s="110"/>
      <c r="B302" s="82"/>
      <c r="C302" s="80"/>
      <c r="D302" s="72"/>
      <c r="E302" s="102"/>
      <c r="F302" s="102"/>
      <c r="G302" s="44"/>
      <c r="H302"/>
    </row>
    <row r="303" spans="1:8" s="88" customFormat="1" ht="12" customHeight="1" x14ac:dyDescent="0.2">
      <c r="A303" s="112">
        <v>27426</v>
      </c>
      <c r="B303" s="66" t="s">
        <v>126</v>
      </c>
      <c r="C303" s="51" t="s">
        <v>10</v>
      </c>
      <c r="D303" s="77" t="s">
        <v>180</v>
      </c>
      <c r="E303" s="97"/>
      <c r="F303" s="98"/>
      <c r="G303" s="43">
        <f>E303*D303</f>
        <v>0</v>
      </c>
      <c r="H303" s="44">
        <f>D303*F303</f>
        <v>0</v>
      </c>
    </row>
    <row r="304" spans="1:8" s="88" customFormat="1" ht="12" customHeight="1" x14ac:dyDescent="0.2">
      <c r="A304" s="75"/>
      <c r="B304" s="82" t="s">
        <v>125</v>
      </c>
      <c r="C304" s="51"/>
      <c r="D304" s="77"/>
      <c r="E304" s="99"/>
      <c r="F304" s="101"/>
      <c r="G304" s="35"/>
      <c r="H304" s="44"/>
    </row>
    <row r="305" spans="1:8" s="88" customFormat="1" ht="12" customHeight="1" x14ac:dyDescent="0.2">
      <c r="A305" s="72"/>
      <c r="B305" s="82"/>
      <c r="C305" s="80"/>
      <c r="D305" s="72"/>
      <c r="E305" s="102"/>
      <c r="F305" s="102"/>
      <c r="G305" s="44"/>
      <c r="H305"/>
    </row>
    <row r="306" spans="1:8" s="88" customFormat="1" ht="12" customHeight="1" x14ac:dyDescent="0.2">
      <c r="A306" s="112">
        <v>27791</v>
      </c>
      <c r="B306" s="66" t="s">
        <v>126</v>
      </c>
      <c r="C306" s="51" t="s">
        <v>10</v>
      </c>
      <c r="D306" s="77" t="s">
        <v>128</v>
      </c>
      <c r="E306" s="97"/>
      <c r="F306" s="98"/>
      <c r="G306" s="43">
        <f>E306*D306</f>
        <v>0</v>
      </c>
      <c r="H306" s="44">
        <f>D306*F306</f>
        <v>0</v>
      </c>
    </row>
    <row r="307" spans="1:8" s="88" customFormat="1" ht="12" customHeight="1" x14ac:dyDescent="0.2">
      <c r="A307" s="75"/>
      <c r="B307" s="82" t="s">
        <v>127</v>
      </c>
      <c r="C307" s="51"/>
      <c r="D307" s="77"/>
      <c r="E307" s="99"/>
      <c r="F307" s="101"/>
      <c r="G307" s="35"/>
      <c r="H307" s="44"/>
    </row>
    <row r="308" spans="1:8" s="88" customFormat="1" ht="12" customHeight="1" x14ac:dyDescent="0.2">
      <c r="A308" s="72"/>
      <c r="B308" s="82"/>
      <c r="C308" s="80"/>
      <c r="D308" s="72"/>
      <c r="E308" s="102"/>
      <c r="F308" s="102"/>
      <c r="G308" s="44"/>
      <c r="H308"/>
    </row>
    <row r="309" spans="1:8" s="88" customFormat="1" ht="12" customHeight="1" x14ac:dyDescent="0.2">
      <c r="A309" s="112">
        <v>29252</v>
      </c>
      <c r="B309" s="66" t="s">
        <v>132</v>
      </c>
      <c r="C309" s="51" t="s">
        <v>26</v>
      </c>
      <c r="D309" s="80">
        <v>40</v>
      </c>
      <c r="E309" s="97"/>
      <c r="F309" s="98"/>
      <c r="G309" s="43">
        <f>E309*D309</f>
        <v>0</v>
      </c>
      <c r="H309" s="44">
        <f>D309*F309</f>
        <v>0</v>
      </c>
    </row>
    <row r="310" spans="1:8" s="88" customFormat="1" ht="12" customHeight="1" x14ac:dyDescent="0.2">
      <c r="A310" s="73"/>
      <c r="B310" s="82" t="s">
        <v>29</v>
      </c>
      <c r="C310" s="80"/>
      <c r="D310" s="80"/>
      <c r="E310" s="99"/>
      <c r="F310" s="101"/>
      <c r="G310" s="35"/>
      <c r="H310" s="44"/>
    </row>
    <row r="311" spans="1:8" s="88" customFormat="1" ht="12" customHeight="1" x14ac:dyDescent="0.2">
      <c r="A311" s="75"/>
      <c r="B311" s="82"/>
      <c r="C311" s="51"/>
      <c r="D311" s="77"/>
      <c r="E311" s="99"/>
      <c r="F311" s="101"/>
      <c r="G311" s="35"/>
      <c r="H311" s="44"/>
    </row>
    <row r="312" spans="1:8" s="88" customFormat="1" ht="12" customHeight="1" x14ac:dyDescent="0.2">
      <c r="A312" s="112">
        <v>29618</v>
      </c>
      <c r="B312" s="66" t="s">
        <v>134</v>
      </c>
      <c r="C312" s="51" t="s">
        <v>26</v>
      </c>
      <c r="D312" s="80">
        <v>5</v>
      </c>
      <c r="E312" s="97"/>
      <c r="F312" s="98"/>
      <c r="G312" s="43">
        <f>E312*D312</f>
        <v>0</v>
      </c>
      <c r="H312" s="44">
        <f>D312*F312</f>
        <v>0</v>
      </c>
    </row>
    <row r="313" spans="1:8" s="88" customFormat="1" ht="12" customHeight="1" x14ac:dyDescent="0.2">
      <c r="A313" s="73"/>
      <c r="B313" s="82" t="s">
        <v>29</v>
      </c>
      <c r="C313" s="80"/>
      <c r="D313" s="80"/>
      <c r="E313" s="99"/>
      <c r="F313" s="101"/>
      <c r="G313" s="35"/>
      <c r="H313" s="44"/>
    </row>
    <row r="314" spans="1:8" s="88" customFormat="1" ht="12" customHeight="1" x14ac:dyDescent="0.2">
      <c r="A314" s="75"/>
      <c r="B314" s="82"/>
      <c r="C314" s="51"/>
      <c r="D314" s="77"/>
      <c r="E314" s="99"/>
      <c r="F314" s="101"/>
      <c r="G314" s="35"/>
      <c r="H314" s="44"/>
    </row>
    <row r="315" spans="1:8" s="88" customFormat="1" ht="12" customHeight="1" x14ac:dyDescent="0.2">
      <c r="A315" s="112">
        <v>31079</v>
      </c>
      <c r="B315" s="66" t="s">
        <v>162</v>
      </c>
      <c r="C315" s="51" t="s">
        <v>26</v>
      </c>
      <c r="D315" s="80">
        <v>5</v>
      </c>
      <c r="E315" s="97"/>
      <c r="F315" s="98"/>
      <c r="G315" s="43">
        <f>E315*D315</f>
        <v>0</v>
      </c>
      <c r="H315" s="44">
        <f>D315*F315</f>
        <v>0</v>
      </c>
    </row>
    <row r="316" spans="1:8" s="88" customFormat="1" ht="12" customHeight="1" x14ac:dyDescent="0.2">
      <c r="A316" s="73"/>
      <c r="B316" s="82" t="s">
        <v>163</v>
      </c>
      <c r="C316" s="80"/>
      <c r="D316" s="80"/>
      <c r="E316" s="99"/>
      <c r="F316" s="101"/>
      <c r="G316" s="35"/>
      <c r="H316" s="44"/>
    </row>
    <row r="317" spans="1:8" s="88" customFormat="1" ht="12" customHeight="1" x14ac:dyDescent="0.2">
      <c r="A317" s="75"/>
      <c r="B317" s="82"/>
      <c r="C317" s="51"/>
      <c r="D317" s="77"/>
      <c r="E317" s="99"/>
      <c r="F317" s="101"/>
      <c r="G317" s="35"/>
      <c r="H317" s="44"/>
    </row>
    <row r="318" spans="1:8" s="88" customFormat="1" ht="12" customHeight="1" x14ac:dyDescent="0.2">
      <c r="A318" s="112">
        <v>32905</v>
      </c>
      <c r="B318" s="66" t="s">
        <v>30</v>
      </c>
      <c r="C318" s="89" t="s">
        <v>11</v>
      </c>
      <c r="D318" s="89">
        <v>1</v>
      </c>
      <c r="E318" s="97"/>
      <c r="F318" s="98"/>
      <c r="G318" s="43">
        <f>E318*D318</f>
        <v>0</v>
      </c>
      <c r="H318" s="44">
        <f>D318*F318</f>
        <v>0</v>
      </c>
    </row>
    <row r="319" spans="1:8" s="88" customFormat="1" ht="12" customHeight="1" x14ac:dyDescent="0.2">
      <c r="A319" s="73"/>
      <c r="B319" s="72"/>
      <c r="C319" s="72"/>
      <c r="D319" s="72"/>
      <c r="E319" s="102"/>
      <c r="F319" s="101"/>
      <c r="G319" s="35"/>
      <c r="H319" s="44"/>
    </row>
    <row r="320" spans="1:8" s="88" customFormat="1" ht="12" customHeight="1" x14ac:dyDescent="0.2">
      <c r="A320" s="72"/>
      <c r="B320" s="72"/>
      <c r="C320" s="72"/>
      <c r="D320" s="72"/>
      <c r="E320" s="102"/>
      <c r="F320" s="102"/>
      <c r="G320" s="72"/>
      <c r="H320"/>
    </row>
    <row r="321" spans="1:8" s="88" customFormat="1" ht="12" customHeight="1" thickBot="1" x14ac:dyDescent="0.25">
      <c r="A321" s="78"/>
      <c r="B321" s="90"/>
      <c r="C321" s="70"/>
      <c r="D321" s="76"/>
      <c r="E321" s="99"/>
      <c r="F321" s="103"/>
      <c r="G321" s="44"/>
      <c r="H321"/>
    </row>
    <row r="322" spans="1:8" s="88" customFormat="1" ht="22.5" customHeight="1" thickTop="1" thickBot="1" x14ac:dyDescent="0.25">
      <c r="A322" s="91" t="s">
        <v>174</v>
      </c>
      <c r="B322" s="52" t="s">
        <v>12</v>
      </c>
      <c r="C322" s="53"/>
      <c r="D322" s="42"/>
      <c r="E322" s="104"/>
      <c r="F322" s="104"/>
      <c r="G322" s="54">
        <f>SUM(G205:G321)</f>
        <v>0</v>
      </c>
      <c r="H322" s="55">
        <f>SUM(H205:H321)</f>
        <v>0</v>
      </c>
    </row>
    <row r="323" spans="1:8" s="88" customFormat="1" ht="12" customHeight="1" thickTop="1" x14ac:dyDescent="0.2">
      <c r="A323" s="87"/>
      <c r="C323" s="84"/>
      <c r="D323" s="85"/>
      <c r="E323" s="106"/>
      <c r="F323" s="107"/>
      <c r="G323" s="86"/>
      <c r="H323"/>
    </row>
    <row r="324" spans="1:8" s="88" customFormat="1" ht="12" customHeight="1" x14ac:dyDescent="0.2">
      <c r="A324" s="87"/>
      <c r="C324" s="84"/>
      <c r="D324" s="85"/>
      <c r="E324" s="106"/>
      <c r="F324" s="107"/>
      <c r="G324" s="86"/>
      <c r="H324"/>
    </row>
    <row r="325" spans="1:8" s="88" customFormat="1" ht="12" customHeight="1" x14ac:dyDescent="0.2">
      <c r="A325" s="108" t="s">
        <v>181</v>
      </c>
      <c r="B325" s="109" t="s">
        <v>214</v>
      </c>
      <c r="C325" s="84"/>
      <c r="D325" s="85"/>
      <c r="E325" s="106"/>
      <c r="F325" s="107"/>
      <c r="G325" s="86"/>
      <c r="H325"/>
    </row>
    <row r="326" spans="1:8" s="88" customFormat="1" ht="12" customHeight="1" x14ac:dyDescent="0.2">
      <c r="A326" s="87"/>
      <c r="C326" s="84"/>
      <c r="D326" s="85"/>
      <c r="E326" s="106"/>
      <c r="F326" s="107"/>
      <c r="G326" s="86"/>
      <c r="H326"/>
    </row>
    <row r="327" spans="1:8" s="88" customFormat="1" ht="12" customHeight="1" x14ac:dyDescent="0.2">
      <c r="A327" s="73" t="s">
        <v>182</v>
      </c>
      <c r="B327" s="66" t="s">
        <v>159</v>
      </c>
      <c r="C327" s="89" t="s">
        <v>8</v>
      </c>
      <c r="D327" s="74">
        <v>1</v>
      </c>
      <c r="E327" s="97"/>
      <c r="F327" s="98"/>
      <c r="G327" s="43">
        <f>E327*D327</f>
        <v>0</v>
      </c>
      <c r="H327" s="44">
        <f>D327*F327</f>
        <v>0</v>
      </c>
    </row>
    <row r="328" spans="1:8" s="88" customFormat="1" ht="12" customHeight="1" x14ac:dyDescent="0.2">
      <c r="A328" s="75"/>
      <c r="B328" s="82" t="s">
        <v>292</v>
      </c>
      <c r="C328" s="89"/>
      <c r="D328" s="74"/>
      <c r="E328" s="99"/>
      <c r="F328" s="101"/>
      <c r="G328" s="35"/>
      <c r="H328" s="44"/>
    </row>
    <row r="329" spans="1:8" s="88" customFormat="1" ht="12" customHeight="1" x14ac:dyDescent="0.2">
      <c r="A329" s="72"/>
      <c r="B329" s="82" t="s">
        <v>291</v>
      </c>
      <c r="C329" s="80"/>
      <c r="D329" s="72"/>
      <c r="E329" s="102"/>
      <c r="F329" s="102"/>
      <c r="G329" s="44"/>
      <c r="H329"/>
    </row>
    <row r="330" spans="1:8" s="88" customFormat="1" ht="12" customHeight="1" x14ac:dyDescent="0.2">
      <c r="A330" s="73" t="s">
        <v>183</v>
      </c>
      <c r="B330" s="66" t="s">
        <v>199</v>
      </c>
      <c r="C330" s="89" t="s">
        <v>8</v>
      </c>
      <c r="D330" s="74">
        <v>2</v>
      </c>
      <c r="E330" s="97"/>
      <c r="F330" s="98"/>
      <c r="G330" s="43">
        <f>E330*D330</f>
        <v>0</v>
      </c>
      <c r="H330" s="44">
        <f>D330*F330</f>
        <v>0</v>
      </c>
    </row>
    <row r="331" spans="1:8" s="88" customFormat="1" ht="12" customHeight="1" x14ac:dyDescent="0.2">
      <c r="A331" s="72"/>
      <c r="B331" s="82" t="s">
        <v>200</v>
      </c>
      <c r="C331" s="80"/>
      <c r="D331" s="72"/>
      <c r="E331" s="102"/>
      <c r="F331" s="102"/>
      <c r="G331" s="44"/>
      <c r="H331"/>
    </row>
    <row r="332" spans="1:8" s="88" customFormat="1" ht="12" customHeight="1" x14ac:dyDescent="0.2">
      <c r="A332" s="72"/>
      <c r="B332" s="82"/>
      <c r="C332" s="80"/>
      <c r="D332" s="72"/>
      <c r="E332" s="102"/>
      <c r="F332" s="102"/>
      <c r="G332" s="44"/>
      <c r="H332"/>
    </row>
    <row r="333" spans="1:8" s="88" customFormat="1" ht="12" customHeight="1" x14ac:dyDescent="0.2">
      <c r="A333" s="73" t="s">
        <v>184</v>
      </c>
      <c r="B333" s="66" t="s">
        <v>95</v>
      </c>
      <c r="C333" s="89" t="s">
        <v>8</v>
      </c>
      <c r="D333" s="74">
        <v>2</v>
      </c>
      <c r="E333" s="97"/>
      <c r="F333" s="98"/>
      <c r="G333" s="43">
        <f>E333*D333</f>
        <v>0</v>
      </c>
      <c r="H333" s="44">
        <f>D333*F333</f>
        <v>0</v>
      </c>
    </row>
    <row r="334" spans="1:8" s="88" customFormat="1" ht="12" customHeight="1" x14ac:dyDescent="0.2">
      <c r="A334" s="72"/>
      <c r="B334" s="82" t="s">
        <v>93</v>
      </c>
      <c r="C334" s="80"/>
      <c r="D334" s="72"/>
      <c r="E334" s="102"/>
      <c r="F334" s="102"/>
      <c r="G334" s="44"/>
      <c r="H334"/>
    </row>
    <row r="335" spans="1:8" s="88" customFormat="1" ht="12" customHeight="1" x14ac:dyDescent="0.2">
      <c r="A335" s="72"/>
      <c r="B335" s="82"/>
      <c r="C335" s="80"/>
      <c r="D335" s="72"/>
      <c r="E335" s="102"/>
      <c r="F335" s="102"/>
      <c r="G335" s="44"/>
      <c r="H335"/>
    </row>
    <row r="336" spans="1:8" s="88" customFormat="1" ht="12" customHeight="1" x14ac:dyDescent="0.2">
      <c r="A336" s="73" t="s">
        <v>185</v>
      </c>
      <c r="B336" s="66" t="s">
        <v>97</v>
      </c>
      <c r="C336" s="89" t="s">
        <v>8</v>
      </c>
      <c r="D336" s="74">
        <v>2</v>
      </c>
      <c r="E336" s="97"/>
      <c r="F336" s="98"/>
      <c r="G336" s="43">
        <f>E336*D336</f>
        <v>0</v>
      </c>
      <c r="H336" s="44">
        <f>D336*F336</f>
        <v>0</v>
      </c>
    </row>
    <row r="337" spans="1:8" s="88" customFormat="1" ht="12" customHeight="1" x14ac:dyDescent="0.2">
      <c r="A337" s="72"/>
      <c r="B337" s="82" t="s">
        <v>98</v>
      </c>
      <c r="C337" s="80"/>
      <c r="D337" s="72"/>
      <c r="E337" s="102"/>
      <c r="F337" s="102"/>
      <c r="G337" s="44"/>
      <c r="H337"/>
    </row>
    <row r="338" spans="1:8" s="88" customFormat="1" ht="12" customHeight="1" x14ac:dyDescent="0.2">
      <c r="A338" s="72"/>
      <c r="B338" s="82"/>
      <c r="C338" s="80"/>
      <c r="D338" s="72"/>
      <c r="E338" s="102"/>
      <c r="F338" s="102"/>
      <c r="G338" s="44"/>
      <c r="H338"/>
    </row>
    <row r="339" spans="1:8" s="88" customFormat="1" ht="12" customHeight="1" x14ac:dyDescent="0.2">
      <c r="A339" s="73" t="s">
        <v>186</v>
      </c>
      <c r="B339" s="66" t="s">
        <v>104</v>
      </c>
      <c r="C339" s="89" t="s">
        <v>8</v>
      </c>
      <c r="D339" s="74">
        <v>5</v>
      </c>
      <c r="E339" s="97"/>
      <c r="F339" s="98"/>
      <c r="G339" s="43">
        <f>E339*D339</f>
        <v>0</v>
      </c>
      <c r="H339" s="44">
        <f>D339*F339</f>
        <v>0</v>
      </c>
    </row>
    <row r="340" spans="1:8" s="88" customFormat="1" ht="12" customHeight="1" x14ac:dyDescent="0.2">
      <c r="A340" s="72"/>
      <c r="B340" s="82" t="s">
        <v>105</v>
      </c>
      <c r="C340" s="80"/>
      <c r="D340" s="72"/>
      <c r="E340" s="102"/>
      <c r="F340" s="102"/>
      <c r="G340" s="44"/>
      <c r="H340"/>
    </row>
    <row r="341" spans="1:8" s="88" customFormat="1" ht="12" customHeight="1" x14ac:dyDescent="0.2">
      <c r="A341" s="72"/>
      <c r="B341" s="82"/>
      <c r="C341" s="80"/>
      <c r="D341" s="72"/>
      <c r="E341" s="102"/>
      <c r="F341" s="102"/>
      <c r="G341" s="44"/>
      <c r="H341"/>
    </row>
    <row r="342" spans="1:8" s="88" customFormat="1" ht="12" customHeight="1" x14ac:dyDescent="0.2">
      <c r="A342" s="73" t="s">
        <v>187</v>
      </c>
      <c r="B342" s="66" t="s">
        <v>104</v>
      </c>
      <c r="C342" s="89" t="s">
        <v>8</v>
      </c>
      <c r="D342" s="74">
        <v>3</v>
      </c>
      <c r="E342" s="97"/>
      <c r="F342" s="98"/>
      <c r="G342" s="43">
        <f>E342*D342</f>
        <v>0</v>
      </c>
      <c r="H342" s="44">
        <f>D342*F342</f>
        <v>0</v>
      </c>
    </row>
    <row r="343" spans="1:8" s="88" customFormat="1" ht="12" customHeight="1" x14ac:dyDescent="0.2">
      <c r="A343" s="72"/>
      <c r="B343" s="82" t="s">
        <v>108</v>
      </c>
      <c r="C343" s="80"/>
      <c r="D343" s="72"/>
      <c r="E343" s="102"/>
      <c r="F343" s="102"/>
      <c r="G343" s="44"/>
      <c r="H343"/>
    </row>
    <row r="344" spans="1:8" s="88" customFormat="1" ht="12" customHeight="1" x14ac:dyDescent="0.2">
      <c r="A344" s="72"/>
      <c r="B344" s="82"/>
      <c r="C344" s="80"/>
      <c r="D344" s="72"/>
      <c r="E344" s="102"/>
      <c r="F344" s="102"/>
      <c r="G344" s="44"/>
      <c r="H344"/>
    </row>
    <row r="345" spans="1:8" s="88" customFormat="1" ht="12" customHeight="1" x14ac:dyDescent="0.2">
      <c r="A345" s="73" t="s">
        <v>188</v>
      </c>
      <c r="B345" s="66" t="s">
        <v>202</v>
      </c>
      <c r="C345" s="89" t="s">
        <v>8</v>
      </c>
      <c r="D345" s="74">
        <v>2</v>
      </c>
      <c r="E345" s="97"/>
      <c r="F345" s="98"/>
      <c r="G345" s="43">
        <f>E345*D345</f>
        <v>0</v>
      </c>
      <c r="H345" s="44">
        <f>D345*F345</f>
        <v>0</v>
      </c>
    </row>
    <row r="346" spans="1:8" s="88" customFormat="1" ht="12" customHeight="1" x14ac:dyDescent="0.2">
      <c r="A346" s="72"/>
      <c r="B346" s="82" t="s">
        <v>298</v>
      </c>
      <c r="C346" s="80"/>
      <c r="D346" s="72"/>
      <c r="E346" s="102"/>
      <c r="F346" s="102"/>
      <c r="G346" s="44"/>
      <c r="H346"/>
    </row>
    <row r="347" spans="1:8" s="88" customFormat="1" ht="12" customHeight="1" x14ac:dyDescent="0.2">
      <c r="A347" s="72"/>
      <c r="B347" s="82"/>
      <c r="C347" s="80"/>
      <c r="D347" s="72"/>
      <c r="E347" s="102"/>
      <c r="F347" s="102"/>
      <c r="G347" s="44"/>
      <c r="H347"/>
    </row>
    <row r="348" spans="1:8" s="88" customFormat="1" ht="12" customHeight="1" x14ac:dyDescent="0.2">
      <c r="A348" s="73" t="s">
        <v>189</v>
      </c>
      <c r="B348" s="66" t="s">
        <v>110</v>
      </c>
      <c r="C348" s="89" t="s">
        <v>8</v>
      </c>
      <c r="D348" s="74">
        <v>5</v>
      </c>
      <c r="E348" s="97"/>
      <c r="F348" s="98"/>
      <c r="G348" s="43">
        <f>E348*D348</f>
        <v>0</v>
      </c>
      <c r="H348" s="44">
        <f>D348*F348</f>
        <v>0</v>
      </c>
    </row>
    <row r="349" spans="1:8" s="88" customFormat="1" ht="12" customHeight="1" x14ac:dyDescent="0.2">
      <c r="A349" s="72"/>
      <c r="B349" s="82" t="s">
        <v>113</v>
      </c>
      <c r="C349" s="80"/>
      <c r="D349" s="72"/>
      <c r="E349" s="102"/>
      <c r="F349" s="102"/>
      <c r="G349" s="44"/>
      <c r="H349"/>
    </row>
    <row r="350" spans="1:8" s="88" customFormat="1" ht="12" customHeight="1" x14ac:dyDescent="0.2">
      <c r="A350" s="72"/>
      <c r="B350" s="82"/>
      <c r="C350" s="80"/>
      <c r="D350" s="72"/>
      <c r="E350" s="102"/>
      <c r="F350" s="102"/>
      <c r="G350" s="44"/>
      <c r="H350"/>
    </row>
    <row r="351" spans="1:8" s="88" customFormat="1" ht="12" customHeight="1" x14ac:dyDescent="0.2">
      <c r="A351" s="73" t="s">
        <v>190</v>
      </c>
      <c r="B351" s="66" t="s">
        <v>114</v>
      </c>
      <c r="C351" s="89" t="s">
        <v>8</v>
      </c>
      <c r="D351" s="74">
        <v>3</v>
      </c>
      <c r="E351" s="97"/>
      <c r="F351" s="98"/>
      <c r="G351" s="43">
        <f>E351*D351</f>
        <v>0</v>
      </c>
      <c r="H351" s="44">
        <f>D351*F351</f>
        <v>0</v>
      </c>
    </row>
    <row r="352" spans="1:8" s="88" customFormat="1" ht="12" customHeight="1" x14ac:dyDescent="0.2">
      <c r="A352" s="72"/>
      <c r="B352" s="82" t="s">
        <v>111</v>
      </c>
      <c r="C352" s="80"/>
      <c r="D352" s="72"/>
      <c r="E352" s="102"/>
      <c r="F352" s="102"/>
      <c r="G352" s="44"/>
      <c r="H352"/>
    </row>
    <row r="353" spans="1:8" s="88" customFormat="1" ht="12" customHeight="1" x14ac:dyDescent="0.2">
      <c r="A353" s="72"/>
      <c r="B353" s="82"/>
      <c r="C353" s="80"/>
      <c r="D353" s="72"/>
      <c r="E353" s="102"/>
      <c r="F353" s="102"/>
      <c r="G353" s="44"/>
      <c r="H353"/>
    </row>
    <row r="354" spans="1:8" s="88" customFormat="1" ht="12" customHeight="1" x14ac:dyDescent="0.2">
      <c r="A354" s="73" t="s">
        <v>191</v>
      </c>
      <c r="B354" s="66" t="s">
        <v>210</v>
      </c>
      <c r="C354" s="89" t="s">
        <v>8</v>
      </c>
      <c r="D354" s="74">
        <v>25</v>
      </c>
      <c r="E354" s="97"/>
      <c r="F354" s="98"/>
      <c r="G354" s="43">
        <f>E354*D354</f>
        <v>0</v>
      </c>
      <c r="H354" s="44">
        <f>D354*F354</f>
        <v>0</v>
      </c>
    </row>
    <row r="355" spans="1:8" s="88" customFormat="1" ht="12" customHeight="1" x14ac:dyDescent="0.2">
      <c r="A355" s="72"/>
      <c r="B355" s="82" t="s">
        <v>208</v>
      </c>
      <c r="C355" s="80"/>
      <c r="D355" s="72"/>
      <c r="E355" s="102"/>
      <c r="F355" s="102"/>
      <c r="G355" s="44"/>
      <c r="H355"/>
    </row>
    <row r="356" spans="1:8" s="88" customFormat="1" ht="12" customHeight="1" x14ac:dyDescent="0.2">
      <c r="A356" s="72"/>
      <c r="B356" s="82"/>
      <c r="C356" s="80"/>
      <c r="D356" s="72"/>
      <c r="E356" s="102"/>
      <c r="F356" s="102"/>
      <c r="G356" s="44"/>
      <c r="H356"/>
    </row>
    <row r="357" spans="1:8" s="88" customFormat="1" ht="12" customHeight="1" x14ac:dyDescent="0.2">
      <c r="A357" s="73" t="s">
        <v>192</v>
      </c>
      <c r="B357" s="66" t="s">
        <v>209</v>
      </c>
      <c r="C357" s="89" t="s">
        <v>8</v>
      </c>
      <c r="D357" s="74">
        <v>7</v>
      </c>
      <c r="E357" s="97"/>
      <c r="F357" s="98"/>
      <c r="G357" s="43">
        <f>E357*D357</f>
        <v>0</v>
      </c>
      <c r="H357" s="44">
        <f>D357*F357</f>
        <v>0</v>
      </c>
    </row>
    <row r="358" spans="1:8" s="88" customFormat="1" ht="12" customHeight="1" x14ac:dyDescent="0.2">
      <c r="A358" s="72"/>
      <c r="B358" s="82" t="s">
        <v>207</v>
      </c>
      <c r="C358" s="80"/>
      <c r="D358" s="72"/>
      <c r="E358" s="102"/>
      <c r="F358" s="102"/>
      <c r="G358" s="44"/>
      <c r="H358"/>
    </row>
    <row r="359" spans="1:8" s="88" customFormat="1" ht="12" customHeight="1" x14ac:dyDescent="0.2">
      <c r="A359" s="72"/>
      <c r="B359" s="82"/>
      <c r="C359" s="80"/>
      <c r="D359" s="72"/>
      <c r="E359" s="102"/>
      <c r="F359" s="102"/>
      <c r="G359" s="44"/>
      <c r="H359"/>
    </row>
    <row r="360" spans="1:8" s="88" customFormat="1" ht="12" customHeight="1" x14ac:dyDescent="0.2">
      <c r="A360" s="73" t="s">
        <v>203</v>
      </c>
      <c r="B360" s="66" t="s">
        <v>206</v>
      </c>
      <c r="C360" s="89" t="s">
        <v>8</v>
      </c>
      <c r="D360" s="74">
        <v>1</v>
      </c>
      <c r="E360" s="97"/>
      <c r="F360" s="98"/>
      <c r="G360" s="43">
        <f>E360*D360</f>
        <v>0</v>
      </c>
      <c r="H360" s="44">
        <f>D360*F360</f>
        <v>0</v>
      </c>
    </row>
    <row r="361" spans="1:8" s="88" customFormat="1" ht="12" customHeight="1" x14ac:dyDescent="0.2">
      <c r="A361" s="72"/>
      <c r="B361" s="82" t="s">
        <v>204</v>
      </c>
      <c r="C361" s="80"/>
      <c r="D361" s="72"/>
      <c r="E361" s="102"/>
      <c r="F361" s="102"/>
      <c r="G361" s="44"/>
      <c r="H361"/>
    </row>
    <row r="362" spans="1:8" s="88" customFormat="1" ht="12" customHeight="1" x14ac:dyDescent="0.2">
      <c r="A362" s="72"/>
      <c r="B362" s="82"/>
      <c r="C362" s="80"/>
      <c r="D362" s="72"/>
      <c r="E362" s="102"/>
      <c r="F362" s="102"/>
      <c r="G362" s="44"/>
      <c r="H362"/>
    </row>
    <row r="363" spans="1:8" s="88" customFormat="1" ht="12" customHeight="1" x14ac:dyDescent="0.2">
      <c r="A363" s="73" t="s">
        <v>205</v>
      </c>
      <c r="B363" s="66" t="s">
        <v>249</v>
      </c>
      <c r="C363" s="89" t="s">
        <v>8</v>
      </c>
      <c r="D363" s="74">
        <v>1</v>
      </c>
      <c r="E363" s="97"/>
      <c r="F363" s="98"/>
      <c r="G363" s="43">
        <f>E363*D363</f>
        <v>0</v>
      </c>
      <c r="H363" s="44">
        <f>D363*F363</f>
        <v>0</v>
      </c>
    </row>
    <row r="364" spans="1:8" s="88" customFormat="1" ht="12" customHeight="1" x14ac:dyDescent="0.2">
      <c r="A364" s="72"/>
      <c r="B364" s="82"/>
      <c r="C364" s="80"/>
      <c r="D364" s="72"/>
      <c r="E364" s="102"/>
      <c r="F364" s="102"/>
      <c r="G364" s="44"/>
      <c r="H364"/>
    </row>
    <row r="365" spans="1:8" s="88" customFormat="1" ht="12" customHeight="1" x14ac:dyDescent="0.2">
      <c r="A365" s="72"/>
      <c r="B365" s="82"/>
      <c r="C365" s="80"/>
      <c r="D365" s="72"/>
      <c r="E365" s="102"/>
      <c r="F365" s="102"/>
      <c r="G365" s="44"/>
      <c r="H365"/>
    </row>
    <row r="366" spans="1:8" s="88" customFormat="1" ht="12" customHeight="1" x14ac:dyDescent="0.2">
      <c r="A366" s="73" t="s">
        <v>193</v>
      </c>
      <c r="B366" s="66" t="s">
        <v>27</v>
      </c>
      <c r="C366" s="89" t="s">
        <v>123</v>
      </c>
      <c r="D366" s="74">
        <v>255</v>
      </c>
      <c r="E366" s="97"/>
      <c r="F366" s="98"/>
      <c r="G366" s="43">
        <f>E366*D366</f>
        <v>0</v>
      </c>
      <c r="H366" s="44">
        <f>D366*F366</f>
        <v>0</v>
      </c>
    </row>
    <row r="367" spans="1:8" s="88" customFormat="1" ht="12" customHeight="1" x14ac:dyDescent="0.2">
      <c r="A367" s="72"/>
      <c r="B367" s="82" t="s">
        <v>122</v>
      </c>
      <c r="C367" s="89"/>
      <c r="D367" s="74"/>
      <c r="E367" s="99"/>
      <c r="F367" s="101"/>
      <c r="G367" s="35"/>
      <c r="H367" s="44"/>
    </row>
    <row r="368" spans="1:8" s="88" customFormat="1" ht="12" customHeight="1" x14ac:dyDescent="0.2">
      <c r="A368" s="110"/>
      <c r="B368" s="82"/>
      <c r="C368" s="80"/>
      <c r="D368" s="72"/>
      <c r="E368" s="102"/>
      <c r="F368" s="102"/>
      <c r="G368" s="44"/>
      <c r="H368"/>
    </row>
    <row r="369" spans="1:8" s="88" customFormat="1" ht="12" customHeight="1" x14ac:dyDescent="0.2">
      <c r="A369" s="73" t="s">
        <v>194</v>
      </c>
      <c r="B369" s="66" t="s">
        <v>211</v>
      </c>
      <c r="C369" s="51" t="s">
        <v>10</v>
      </c>
      <c r="D369" s="77" t="s">
        <v>212</v>
      </c>
      <c r="E369" s="97"/>
      <c r="F369" s="98"/>
      <c r="G369" s="43">
        <f>E369*D369</f>
        <v>0</v>
      </c>
      <c r="H369" s="44">
        <f>D369*F369</f>
        <v>0</v>
      </c>
    </row>
    <row r="370" spans="1:8" s="88" customFormat="1" ht="12" customHeight="1" x14ac:dyDescent="0.2">
      <c r="A370" s="75"/>
      <c r="B370" s="82" t="s">
        <v>125</v>
      </c>
      <c r="C370" s="51"/>
      <c r="D370" s="77"/>
      <c r="E370" s="99"/>
      <c r="F370" s="101"/>
      <c r="G370" s="35"/>
      <c r="H370" s="44"/>
    </row>
    <row r="371" spans="1:8" s="88" customFormat="1" ht="12" customHeight="1" x14ac:dyDescent="0.2">
      <c r="A371" s="72"/>
      <c r="B371" s="82"/>
      <c r="C371" s="80"/>
      <c r="D371" s="72"/>
      <c r="E371" s="102"/>
      <c r="F371" s="102"/>
      <c r="G371" s="44"/>
      <c r="H371"/>
    </row>
    <row r="372" spans="1:8" s="88" customFormat="1" ht="12" customHeight="1" x14ac:dyDescent="0.2">
      <c r="A372" s="73" t="s">
        <v>281</v>
      </c>
      <c r="B372" s="66" t="s">
        <v>211</v>
      </c>
      <c r="C372" s="51" t="s">
        <v>10</v>
      </c>
      <c r="D372" s="77" t="s">
        <v>213</v>
      </c>
      <c r="E372" s="97"/>
      <c r="F372" s="98"/>
      <c r="G372" s="43">
        <f>E372*D372</f>
        <v>0</v>
      </c>
      <c r="H372" s="44">
        <f>D372*F372</f>
        <v>0</v>
      </c>
    </row>
    <row r="373" spans="1:8" s="88" customFormat="1" ht="12" customHeight="1" x14ac:dyDescent="0.2">
      <c r="A373" s="75"/>
      <c r="B373" s="82" t="s">
        <v>127</v>
      </c>
      <c r="C373" s="51"/>
      <c r="D373" s="77"/>
      <c r="E373" s="99"/>
      <c r="F373" s="101"/>
      <c r="G373" s="35"/>
      <c r="H373" s="44"/>
    </row>
    <row r="374" spans="1:8" s="88" customFormat="1" ht="12" customHeight="1" x14ac:dyDescent="0.2">
      <c r="A374" s="72"/>
      <c r="B374" s="82"/>
      <c r="C374" s="80"/>
      <c r="D374" s="72"/>
      <c r="E374" s="102"/>
      <c r="F374" s="102"/>
      <c r="G374" s="44"/>
      <c r="H374"/>
    </row>
    <row r="375" spans="1:8" s="88" customFormat="1" ht="12" customHeight="1" x14ac:dyDescent="0.2">
      <c r="A375" s="73" t="s">
        <v>195</v>
      </c>
      <c r="B375" s="66" t="s">
        <v>132</v>
      </c>
      <c r="C375" s="51" t="s">
        <v>26</v>
      </c>
      <c r="D375" s="80">
        <v>65</v>
      </c>
      <c r="E375" s="97"/>
      <c r="F375" s="98"/>
      <c r="G375" s="43">
        <f>E375*D375</f>
        <v>0</v>
      </c>
      <c r="H375" s="44">
        <f>D375*F375</f>
        <v>0</v>
      </c>
    </row>
    <row r="376" spans="1:8" s="88" customFormat="1" ht="12" customHeight="1" x14ac:dyDescent="0.2">
      <c r="A376" s="73"/>
      <c r="B376" s="82" t="s">
        <v>29</v>
      </c>
      <c r="C376" s="80"/>
      <c r="D376" s="80"/>
      <c r="E376" s="99"/>
      <c r="F376" s="101"/>
      <c r="G376" s="35"/>
      <c r="H376" s="44"/>
    </row>
    <row r="377" spans="1:8" s="88" customFormat="1" ht="12" customHeight="1" x14ac:dyDescent="0.2">
      <c r="A377" s="75"/>
      <c r="B377" s="82"/>
      <c r="C377" s="51"/>
      <c r="D377" s="77"/>
      <c r="E377" s="99"/>
      <c r="F377" s="101"/>
      <c r="G377" s="35"/>
      <c r="H377" s="44"/>
    </row>
    <row r="378" spans="1:8" s="88" customFormat="1" ht="12" customHeight="1" x14ac:dyDescent="0.2">
      <c r="A378" s="73" t="s">
        <v>196</v>
      </c>
      <c r="B378" s="66" t="s">
        <v>134</v>
      </c>
      <c r="C378" s="51" t="s">
        <v>26</v>
      </c>
      <c r="D378" s="80">
        <v>4</v>
      </c>
      <c r="E378" s="97"/>
      <c r="F378" s="98"/>
      <c r="G378" s="43">
        <f>E378*D378</f>
        <v>0</v>
      </c>
      <c r="H378" s="44">
        <f>D378*F378</f>
        <v>0</v>
      </c>
    </row>
    <row r="379" spans="1:8" s="88" customFormat="1" ht="12" customHeight="1" x14ac:dyDescent="0.2">
      <c r="A379" s="73"/>
      <c r="B379" s="82" t="s">
        <v>29</v>
      </c>
      <c r="C379" s="80"/>
      <c r="D379" s="80"/>
      <c r="E379" s="99"/>
      <c r="F379" s="101"/>
      <c r="G379" s="35"/>
      <c r="H379" s="44"/>
    </row>
    <row r="380" spans="1:8" s="88" customFormat="1" ht="12" customHeight="1" x14ac:dyDescent="0.2">
      <c r="A380" s="75"/>
      <c r="B380" s="82"/>
      <c r="C380" s="51"/>
      <c r="D380" s="77"/>
      <c r="E380" s="99"/>
      <c r="F380" s="101"/>
      <c r="G380" s="35"/>
      <c r="H380" s="44"/>
    </row>
    <row r="381" spans="1:8" s="88" customFormat="1" ht="12" customHeight="1" x14ac:dyDescent="0.2">
      <c r="A381" s="73" t="s">
        <v>197</v>
      </c>
      <c r="B381" s="66" t="s">
        <v>162</v>
      </c>
      <c r="C381" s="51" t="s">
        <v>26</v>
      </c>
      <c r="D381" s="80">
        <v>5</v>
      </c>
      <c r="E381" s="97"/>
      <c r="F381" s="98"/>
      <c r="G381" s="43">
        <f>E381*D381</f>
        <v>0</v>
      </c>
      <c r="H381" s="44">
        <f>D381*F381</f>
        <v>0</v>
      </c>
    </row>
    <row r="382" spans="1:8" s="88" customFormat="1" ht="12" customHeight="1" x14ac:dyDescent="0.2">
      <c r="A382" s="73"/>
      <c r="B382" s="82" t="s">
        <v>163</v>
      </c>
      <c r="C382" s="80"/>
      <c r="D382" s="80"/>
      <c r="E382" s="99"/>
      <c r="F382" s="101"/>
      <c r="G382" s="35"/>
      <c r="H382" s="44"/>
    </row>
    <row r="383" spans="1:8" s="88" customFormat="1" ht="12" customHeight="1" x14ac:dyDescent="0.2">
      <c r="A383" s="75"/>
      <c r="B383" s="82"/>
      <c r="C383" s="51"/>
      <c r="D383" s="77"/>
      <c r="E383" s="99"/>
      <c r="F383" s="101"/>
      <c r="G383" s="35"/>
      <c r="H383" s="44"/>
    </row>
    <row r="384" spans="1:8" s="88" customFormat="1" ht="12" customHeight="1" x14ac:dyDescent="0.2">
      <c r="A384" s="73" t="s">
        <v>198</v>
      </c>
      <c r="B384" s="66" t="s">
        <v>30</v>
      </c>
      <c r="C384" s="89" t="s">
        <v>11</v>
      </c>
      <c r="D384" s="89">
        <v>1</v>
      </c>
      <c r="E384" s="97"/>
      <c r="F384" s="98"/>
      <c r="G384" s="43">
        <f>E384*D384</f>
        <v>0</v>
      </c>
      <c r="H384" s="44">
        <f>D384*F384</f>
        <v>0</v>
      </c>
    </row>
    <row r="385" spans="1:8" s="88" customFormat="1" ht="12" customHeight="1" x14ac:dyDescent="0.2">
      <c r="A385" s="73"/>
      <c r="B385" s="72"/>
      <c r="C385" s="72"/>
      <c r="D385" s="72"/>
      <c r="E385" s="102"/>
      <c r="F385" s="101"/>
      <c r="G385" s="35"/>
      <c r="H385" s="44"/>
    </row>
    <row r="386" spans="1:8" s="88" customFormat="1" ht="12" customHeight="1" x14ac:dyDescent="0.2">
      <c r="A386" s="72"/>
      <c r="B386" s="72"/>
      <c r="C386" s="72"/>
      <c r="D386" s="72"/>
      <c r="E386" s="102"/>
      <c r="F386" s="102"/>
      <c r="G386" s="72"/>
      <c r="H386"/>
    </row>
    <row r="387" spans="1:8" s="88" customFormat="1" ht="12" customHeight="1" thickBot="1" x14ac:dyDescent="0.25">
      <c r="A387" s="78"/>
      <c r="B387" s="90"/>
      <c r="C387" s="70"/>
      <c r="D387" s="76"/>
      <c r="E387" s="99"/>
      <c r="F387" s="103"/>
      <c r="G387" s="44"/>
      <c r="H387"/>
    </row>
    <row r="388" spans="1:8" s="88" customFormat="1" ht="25.5" customHeight="1" thickTop="1" thickBot="1" x14ac:dyDescent="0.25">
      <c r="A388" s="91" t="s">
        <v>201</v>
      </c>
      <c r="B388" s="52" t="s">
        <v>12</v>
      </c>
      <c r="C388" s="53"/>
      <c r="D388" s="42"/>
      <c r="E388" s="104"/>
      <c r="F388" s="104"/>
      <c r="G388" s="54">
        <f>SUM(G326:G387)</f>
        <v>0</v>
      </c>
      <c r="H388" s="55">
        <f>SUM(H326:H387)</f>
        <v>0</v>
      </c>
    </row>
    <row r="389" spans="1:8" s="88" customFormat="1" ht="25.5" customHeight="1" thickTop="1" x14ac:dyDescent="0.2">
      <c r="A389" s="119"/>
      <c r="B389" s="120"/>
      <c r="C389" s="121"/>
      <c r="D389" s="122"/>
      <c r="E389" s="123"/>
      <c r="F389" s="123"/>
      <c r="G389" s="124"/>
      <c r="H389" s="125"/>
    </row>
    <row r="390" spans="1:8" s="88" customFormat="1" ht="12" customHeight="1" x14ac:dyDescent="0.2">
      <c r="A390" s="119"/>
      <c r="B390" s="120"/>
      <c r="C390" s="121"/>
      <c r="D390" s="122"/>
      <c r="E390" s="123"/>
      <c r="F390" s="123"/>
      <c r="G390" s="124"/>
      <c r="H390" s="125"/>
    </row>
    <row r="391" spans="1:8" s="88" customFormat="1" ht="12" customHeight="1" x14ac:dyDescent="0.2">
      <c r="A391" s="119"/>
      <c r="B391" s="120"/>
      <c r="C391" s="121"/>
      <c r="D391" s="122"/>
      <c r="E391" s="123"/>
      <c r="F391" s="123"/>
      <c r="G391" s="124"/>
      <c r="H391" s="125"/>
    </row>
    <row r="392" spans="1:8" s="88" customFormat="1" ht="12" customHeight="1" x14ac:dyDescent="0.2">
      <c r="A392" s="108" t="s">
        <v>216</v>
      </c>
      <c r="B392" s="109" t="s">
        <v>228</v>
      </c>
      <c r="C392" s="84"/>
      <c r="D392" s="85"/>
      <c r="E392" s="48"/>
      <c r="F392" s="86"/>
      <c r="G392" s="86"/>
      <c r="H392" s="86"/>
    </row>
    <row r="393" spans="1:8" s="88" customFormat="1" ht="12" customHeight="1" x14ac:dyDescent="0.2">
      <c r="A393" s="87"/>
      <c r="C393" s="84"/>
      <c r="D393" s="85"/>
      <c r="E393" s="48"/>
      <c r="F393" s="86"/>
      <c r="G393" s="86"/>
      <c r="H393" s="86"/>
    </row>
    <row r="394" spans="1:8" s="88" customFormat="1" ht="12" customHeight="1" x14ac:dyDescent="0.2">
      <c r="A394" s="111">
        <v>43103</v>
      </c>
      <c r="B394" s="66" t="s">
        <v>31</v>
      </c>
      <c r="C394" s="70" t="s">
        <v>8</v>
      </c>
      <c r="D394" s="71" t="s">
        <v>80</v>
      </c>
      <c r="E394" s="97"/>
      <c r="F394" s="98"/>
      <c r="G394" s="43">
        <f>E394*D394</f>
        <v>0</v>
      </c>
      <c r="H394" s="44">
        <f>D394*F394</f>
        <v>0</v>
      </c>
    </row>
    <row r="395" spans="1:8" s="88" customFormat="1" ht="12" customHeight="1" x14ac:dyDescent="0.2">
      <c r="A395" s="73"/>
      <c r="B395" s="67" t="s">
        <v>33</v>
      </c>
      <c r="C395" s="70"/>
      <c r="D395" s="71"/>
      <c r="E395" s="99"/>
      <c r="F395" s="100"/>
      <c r="G395" s="43"/>
      <c r="H395" s="44"/>
    </row>
    <row r="396" spans="1:8" s="88" customFormat="1" ht="12" customHeight="1" x14ac:dyDescent="0.2">
      <c r="A396" s="73"/>
      <c r="B396" s="67" t="s">
        <v>34</v>
      </c>
      <c r="C396" s="70"/>
      <c r="D396" s="71"/>
      <c r="E396" s="99"/>
      <c r="F396" s="100"/>
      <c r="G396" s="43"/>
      <c r="H396" s="44"/>
    </row>
    <row r="397" spans="1:8" s="88" customFormat="1" ht="12" customHeight="1" x14ac:dyDescent="0.2">
      <c r="A397" s="73"/>
      <c r="B397" s="67" t="s">
        <v>35</v>
      </c>
      <c r="C397" s="70"/>
      <c r="D397" s="71"/>
      <c r="E397" s="99"/>
      <c r="F397" s="100"/>
      <c r="G397" s="43"/>
      <c r="H397" s="44"/>
    </row>
    <row r="398" spans="1:8" s="88" customFormat="1" ht="12" customHeight="1" x14ac:dyDescent="0.2">
      <c r="A398" s="73"/>
      <c r="B398" s="67" t="s">
        <v>294</v>
      </c>
      <c r="C398" s="70"/>
      <c r="D398" s="71"/>
      <c r="E398" s="99"/>
      <c r="F398" s="100"/>
      <c r="G398" s="43"/>
      <c r="H398" s="44"/>
    </row>
    <row r="399" spans="1:8" s="88" customFormat="1" ht="12" customHeight="1" x14ac:dyDescent="0.2">
      <c r="A399" s="73"/>
      <c r="B399" s="67" t="s">
        <v>36</v>
      </c>
      <c r="C399" s="70"/>
      <c r="D399" s="71"/>
      <c r="E399" s="99"/>
      <c r="F399" s="100"/>
      <c r="G399" s="43"/>
      <c r="H399" s="44"/>
    </row>
    <row r="400" spans="1:8" s="88" customFormat="1" ht="12" customHeight="1" x14ac:dyDescent="0.2">
      <c r="A400" s="72"/>
      <c r="B400" s="82" t="s">
        <v>37</v>
      </c>
      <c r="C400" s="72"/>
      <c r="D400" s="72"/>
      <c r="E400" s="99"/>
      <c r="F400" s="101"/>
      <c r="G400" s="35"/>
      <c r="H400" s="44"/>
    </row>
    <row r="401" spans="1:8" s="88" customFormat="1" ht="12" customHeight="1" x14ac:dyDescent="0.2">
      <c r="A401" s="72"/>
      <c r="B401" s="82" t="s">
        <v>58</v>
      </c>
      <c r="C401" s="72"/>
      <c r="D401" s="72"/>
      <c r="E401" s="99"/>
      <c r="F401" s="101"/>
      <c r="G401" s="35"/>
      <c r="H401" s="44"/>
    </row>
    <row r="402" spans="1:8" s="88" customFormat="1" ht="12" customHeight="1" x14ac:dyDescent="0.2">
      <c r="A402" s="72"/>
      <c r="B402" s="82" t="s">
        <v>60</v>
      </c>
      <c r="C402" s="72"/>
      <c r="D402" s="72"/>
      <c r="E402" s="99"/>
      <c r="F402" s="101"/>
      <c r="G402" s="35"/>
      <c r="H402" s="44"/>
    </row>
    <row r="403" spans="1:8" s="88" customFormat="1" ht="12" customHeight="1" x14ac:dyDescent="0.2">
      <c r="A403" s="72"/>
      <c r="B403" s="82" t="s">
        <v>59</v>
      </c>
      <c r="C403" s="72"/>
      <c r="D403" s="72"/>
      <c r="E403" s="99"/>
      <c r="F403" s="101"/>
      <c r="G403" s="35"/>
      <c r="H403" s="44"/>
    </row>
    <row r="404" spans="1:8" s="88" customFormat="1" ht="12" customHeight="1" x14ac:dyDescent="0.2">
      <c r="A404" s="72"/>
      <c r="B404" s="82" t="s">
        <v>61</v>
      </c>
      <c r="C404" s="72"/>
      <c r="D404" s="72"/>
      <c r="E404" s="99"/>
      <c r="F404" s="101"/>
      <c r="G404" s="35"/>
      <c r="H404" s="44"/>
    </row>
    <row r="405" spans="1:8" s="88" customFormat="1" ht="12" customHeight="1" x14ac:dyDescent="0.2">
      <c r="A405" s="72"/>
      <c r="B405" s="82" t="s">
        <v>51</v>
      </c>
      <c r="C405" s="72"/>
      <c r="D405" s="72"/>
      <c r="E405" s="99"/>
      <c r="F405" s="101"/>
      <c r="G405" s="35"/>
      <c r="H405" s="44"/>
    </row>
    <row r="406" spans="1:8" s="88" customFormat="1" ht="12" customHeight="1" x14ac:dyDescent="0.2">
      <c r="A406" s="72"/>
      <c r="B406" s="82" t="s">
        <v>52</v>
      </c>
      <c r="C406" s="72"/>
      <c r="D406" s="72"/>
      <c r="E406" s="99"/>
      <c r="F406" s="101"/>
      <c r="G406" s="35"/>
      <c r="H406" s="44"/>
    </row>
    <row r="407" spans="1:8" s="88" customFormat="1" ht="12" customHeight="1" x14ac:dyDescent="0.2">
      <c r="A407" s="72"/>
      <c r="B407" s="82" t="s">
        <v>50</v>
      </c>
      <c r="C407" s="72"/>
      <c r="D407" s="72"/>
      <c r="E407" s="99"/>
      <c r="F407" s="101"/>
      <c r="G407" s="35"/>
      <c r="H407" s="44"/>
    </row>
    <row r="408" spans="1:8" s="88" customFormat="1" ht="12" customHeight="1" x14ac:dyDescent="0.2">
      <c r="A408" s="72"/>
      <c r="B408" s="82" t="s">
        <v>53</v>
      </c>
      <c r="C408" s="72"/>
      <c r="D408" s="72"/>
      <c r="E408" s="99"/>
      <c r="F408" s="101"/>
      <c r="G408" s="35"/>
      <c r="H408" s="44"/>
    </row>
    <row r="409" spans="1:8" s="88" customFormat="1" ht="12" customHeight="1" x14ac:dyDescent="0.2">
      <c r="A409" s="72"/>
      <c r="B409" s="82" t="s">
        <v>54</v>
      </c>
      <c r="C409" s="72"/>
      <c r="D409" s="72"/>
      <c r="E409" s="99"/>
      <c r="F409" s="101"/>
      <c r="G409" s="35"/>
      <c r="H409" s="44"/>
    </row>
    <row r="410" spans="1:8" s="88" customFormat="1" ht="12" customHeight="1" x14ac:dyDescent="0.2">
      <c r="A410" s="72"/>
      <c r="B410" s="82" t="s">
        <v>55</v>
      </c>
      <c r="C410" s="72"/>
      <c r="D410" s="72"/>
      <c r="E410" s="99"/>
      <c r="F410" s="101"/>
      <c r="G410" s="35"/>
      <c r="H410" s="44"/>
    </row>
    <row r="411" spans="1:8" s="88" customFormat="1" ht="12" customHeight="1" x14ac:dyDescent="0.2">
      <c r="A411" s="72"/>
      <c r="B411" s="82" t="s">
        <v>56</v>
      </c>
      <c r="C411" s="72"/>
      <c r="D411" s="72"/>
      <c r="E411" s="99"/>
      <c r="F411" s="101"/>
      <c r="G411" s="35"/>
      <c r="H411" s="44"/>
    </row>
    <row r="412" spans="1:8" s="88" customFormat="1" ht="12" customHeight="1" x14ac:dyDescent="0.2">
      <c r="A412" s="72"/>
      <c r="B412" s="82" t="s">
        <v>57</v>
      </c>
      <c r="C412" s="72"/>
      <c r="D412" s="72"/>
      <c r="E412" s="99"/>
      <c r="F412" s="101"/>
      <c r="G412" s="35"/>
      <c r="H412" s="44"/>
    </row>
    <row r="413" spans="1:8" s="88" customFormat="1" ht="12" customHeight="1" x14ac:dyDescent="0.2">
      <c r="A413" s="72"/>
      <c r="B413" s="82" t="s">
        <v>49</v>
      </c>
      <c r="C413" s="72"/>
      <c r="D413" s="72"/>
      <c r="E413" s="99"/>
      <c r="F413" s="101"/>
      <c r="G413" s="35"/>
      <c r="H413" s="44"/>
    </row>
    <row r="414" spans="1:8" s="88" customFormat="1" ht="12" customHeight="1" x14ac:dyDescent="0.2">
      <c r="A414" s="72"/>
      <c r="B414" s="82" t="s">
        <v>63</v>
      </c>
      <c r="C414" s="72"/>
      <c r="D414" s="72"/>
      <c r="E414" s="99"/>
      <c r="F414" s="101"/>
      <c r="G414" s="35"/>
      <c r="H414" s="44"/>
    </row>
    <row r="415" spans="1:8" s="88" customFormat="1" ht="12" customHeight="1" x14ac:dyDescent="0.2">
      <c r="A415" s="72"/>
      <c r="B415" s="82" t="s">
        <v>62</v>
      </c>
      <c r="C415" s="72"/>
      <c r="D415" s="72"/>
      <c r="E415" s="99"/>
      <c r="F415" s="101"/>
      <c r="G415" s="35"/>
      <c r="H415" s="44"/>
    </row>
    <row r="416" spans="1:8" s="88" customFormat="1" ht="12" customHeight="1" x14ac:dyDescent="0.2">
      <c r="A416" s="72"/>
      <c r="B416" s="82" t="s">
        <v>38</v>
      </c>
      <c r="C416" s="72"/>
      <c r="D416" s="72"/>
      <c r="E416" s="99"/>
      <c r="F416" s="101"/>
      <c r="G416" s="35"/>
      <c r="H416" s="44"/>
    </row>
    <row r="417" spans="1:8" s="88" customFormat="1" ht="12" customHeight="1" x14ac:dyDescent="0.2">
      <c r="A417" s="72"/>
      <c r="B417" s="82" t="s">
        <v>39</v>
      </c>
      <c r="C417" s="72"/>
      <c r="D417" s="72"/>
      <c r="E417" s="102"/>
      <c r="F417" s="102"/>
      <c r="G417" s="44"/>
      <c r="H417"/>
    </row>
    <row r="418" spans="1:8" s="88" customFormat="1" ht="12" customHeight="1" x14ac:dyDescent="0.2">
      <c r="A418" s="72"/>
      <c r="B418" s="82" t="s">
        <v>40</v>
      </c>
      <c r="C418" s="72"/>
      <c r="D418" s="72"/>
      <c r="E418" s="102"/>
      <c r="F418" s="102"/>
      <c r="G418" s="44"/>
      <c r="H418"/>
    </row>
    <row r="419" spans="1:8" s="88" customFormat="1" ht="12" customHeight="1" x14ac:dyDescent="0.2">
      <c r="A419" s="72"/>
      <c r="B419" s="82" t="s">
        <v>45</v>
      </c>
      <c r="C419" s="72"/>
      <c r="D419" s="72"/>
      <c r="E419" s="102"/>
      <c r="F419" s="102"/>
      <c r="G419" s="44"/>
      <c r="H419"/>
    </row>
    <row r="420" spans="1:8" s="88" customFormat="1" ht="12" customHeight="1" x14ac:dyDescent="0.2">
      <c r="A420" s="72"/>
      <c r="B420" s="82" t="s">
        <v>41</v>
      </c>
      <c r="C420" s="72"/>
      <c r="D420" s="72"/>
      <c r="E420" s="102"/>
      <c r="F420" s="102"/>
      <c r="G420" s="44"/>
      <c r="H420"/>
    </row>
    <row r="421" spans="1:8" s="88" customFormat="1" ht="12" customHeight="1" x14ac:dyDescent="0.2">
      <c r="A421" s="72"/>
      <c r="B421" s="82" t="s">
        <v>42</v>
      </c>
      <c r="C421" s="72"/>
      <c r="D421" s="72"/>
      <c r="E421" s="102"/>
      <c r="F421" s="102"/>
      <c r="G421" s="44"/>
      <c r="H421"/>
    </row>
    <row r="422" spans="1:8" s="88" customFormat="1" ht="12" customHeight="1" x14ac:dyDescent="0.2">
      <c r="A422" s="72"/>
      <c r="B422" s="82" t="s">
        <v>43</v>
      </c>
      <c r="C422" s="72"/>
      <c r="D422" s="72"/>
      <c r="E422" s="102"/>
      <c r="F422" s="102"/>
      <c r="G422" s="44"/>
      <c r="H422"/>
    </row>
    <row r="423" spans="1:8" s="88" customFormat="1" ht="12" customHeight="1" x14ac:dyDescent="0.2">
      <c r="A423" s="72"/>
      <c r="B423" s="82" t="s">
        <v>44</v>
      </c>
      <c r="C423" s="72"/>
      <c r="D423" s="72"/>
      <c r="E423" s="102"/>
      <c r="F423" s="102"/>
      <c r="G423" s="44"/>
      <c r="H423"/>
    </row>
    <row r="424" spans="1:8" s="88" customFormat="1" ht="12" customHeight="1" x14ac:dyDescent="0.2">
      <c r="A424" s="72"/>
      <c r="B424" s="82" t="s">
        <v>46</v>
      </c>
      <c r="C424" s="72"/>
      <c r="D424" s="72"/>
      <c r="E424" s="102"/>
      <c r="F424" s="102"/>
      <c r="G424" s="44"/>
      <c r="H424"/>
    </row>
    <row r="425" spans="1:8" s="88" customFormat="1" ht="12" customHeight="1" x14ac:dyDescent="0.2">
      <c r="A425" s="72"/>
      <c r="B425" s="82" t="s">
        <v>47</v>
      </c>
      <c r="C425" s="72"/>
      <c r="D425" s="72"/>
      <c r="E425" s="102"/>
      <c r="F425" s="102"/>
      <c r="G425" s="44"/>
      <c r="H425"/>
    </row>
    <row r="426" spans="1:8" s="88" customFormat="1" ht="12" customHeight="1" x14ac:dyDescent="0.2">
      <c r="A426" s="72"/>
      <c r="B426" s="82" t="s">
        <v>48</v>
      </c>
      <c r="C426" s="72"/>
      <c r="D426" s="72"/>
      <c r="E426" s="102"/>
      <c r="F426" s="102"/>
      <c r="G426" s="44"/>
      <c r="H426"/>
    </row>
    <row r="427" spans="1:8" s="88" customFormat="1" ht="12" customHeight="1" x14ac:dyDescent="0.2">
      <c r="A427" s="72"/>
      <c r="B427" s="82" t="s">
        <v>64</v>
      </c>
      <c r="C427" s="72"/>
      <c r="D427" s="72"/>
      <c r="E427" s="102"/>
      <c r="F427" s="102"/>
      <c r="G427" s="44"/>
      <c r="H427"/>
    </row>
    <row r="428" spans="1:8" s="88" customFormat="1" ht="12" customHeight="1" x14ac:dyDescent="0.2">
      <c r="A428" s="72"/>
      <c r="B428" s="82" t="s">
        <v>65</v>
      </c>
      <c r="C428" s="72"/>
      <c r="D428" s="72"/>
      <c r="E428" s="102"/>
      <c r="F428" s="102"/>
      <c r="G428" s="44"/>
      <c r="H428"/>
    </row>
    <row r="429" spans="1:8" s="88" customFormat="1" ht="12" customHeight="1" x14ac:dyDescent="0.2">
      <c r="A429" s="72"/>
      <c r="B429" s="82" t="s">
        <v>86</v>
      </c>
      <c r="C429" s="72"/>
      <c r="D429" s="72"/>
      <c r="E429" s="102"/>
      <c r="F429" s="102"/>
      <c r="G429" s="44"/>
      <c r="H429"/>
    </row>
    <row r="430" spans="1:8" s="88" customFormat="1" ht="12" customHeight="1" x14ac:dyDescent="0.2">
      <c r="A430" s="72"/>
      <c r="B430" s="82" t="s">
        <v>66</v>
      </c>
      <c r="C430" s="72"/>
      <c r="D430" s="72"/>
      <c r="E430" s="102"/>
      <c r="F430" s="102"/>
      <c r="G430" s="44"/>
      <c r="H430"/>
    </row>
    <row r="431" spans="1:8" s="88" customFormat="1" ht="12" customHeight="1" x14ac:dyDescent="0.2">
      <c r="A431" s="72"/>
      <c r="B431" s="82" t="s">
        <v>67</v>
      </c>
      <c r="C431" s="72"/>
      <c r="D431" s="72"/>
      <c r="E431" s="102"/>
      <c r="F431" s="102"/>
      <c r="G431" s="44"/>
      <c r="H431"/>
    </row>
    <row r="432" spans="1:8" s="88" customFormat="1" ht="12" customHeight="1" x14ac:dyDescent="0.2">
      <c r="A432" s="72"/>
      <c r="B432" s="82" t="s">
        <v>69</v>
      </c>
      <c r="C432" s="72"/>
      <c r="D432" s="72"/>
      <c r="E432" s="102"/>
      <c r="F432" s="102"/>
      <c r="G432" s="44"/>
      <c r="H432"/>
    </row>
    <row r="433" spans="1:8" s="88" customFormat="1" ht="12" customHeight="1" x14ac:dyDescent="0.2">
      <c r="A433" s="72"/>
      <c r="B433" s="82" t="s">
        <v>68</v>
      </c>
      <c r="C433" s="72"/>
      <c r="D433" s="72"/>
      <c r="E433" s="102"/>
      <c r="F433" s="102"/>
      <c r="G433" s="44"/>
      <c r="H433"/>
    </row>
    <row r="434" spans="1:8" s="88" customFormat="1" ht="12" customHeight="1" x14ac:dyDescent="0.2">
      <c r="A434" s="72"/>
      <c r="B434" s="82" t="s">
        <v>70</v>
      </c>
      <c r="C434" s="72"/>
      <c r="D434" s="72"/>
      <c r="E434" s="102"/>
      <c r="F434" s="102"/>
      <c r="G434" s="44"/>
      <c r="H434"/>
    </row>
    <row r="435" spans="1:8" s="88" customFormat="1" ht="12" customHeight="1" x14ac:dyDescent="0.2">
      <c r="A435" s="72"/>
      <c r="B435" s="82" t="s">
        <v>71</v>
      </c>
      <c r="C435" s="72"/>
      <c r="D435" s="72"/>
      <c r="E435" s="102"/>
      <c r="F435" s="102"/>
      <c r="G435" s="44"/>
      <c r="H435"/>
    </row>
    <row r="436" spans="1:8" s="88" customFormat="1" ht="12" customHeight="1" x14ac:dyDescent="0.2">
      <c r="A436" s="72"/>
      <c r="B436" s="82" t="s">
        <v>295</v>
      </c>
      <c r="C436" s="72"/>
      <c r="D436" s="72"/>
      <c r="E436" s="102"/>
      <c r="F436" s="102"/>
      <c r="G436" s="44"/>
      <c r="H436"/>
    </row>
    <row r="437" spans="1:8" s="88" customFormat="1" ht="12" customHeight="1" x14ac:dyDescent="0.2">
      <c r="A437" s="72"/>
      <c r="B437" s="82" t="s">
        <v>297</v>
      </c>
      <c r="C437" s="72"/>
      <c r="D437" s="72"/>
      <c r="E437" s="102"/>
      <c r="F437" s="102"/>
      <c r="G437" s="72"/>
      <c r="H437"/>
    </row>
    <row r="438" spans="1:8" s="88" customFormat="1" ht="12" customHeight="1" x14ac:dyDescent="0.2">
      <c r="A438" s="73" t="s">
        <v>217</v>
      </c>
      <c r="B438" s="66" t="s">
        <v>74</v>
      </c>
      <c r="C438" s="70" t="s">
        <v>8</v>
      </c>
      <c r="D438" s="71" t="s">
        <v>80</v>
      </c>
      <c r="E438" s="102"/>
      <c r="F438" s="98"/>
      <c r="G438" s="43"/>
      <c r="H438" s="44">
        <f>D438*F438</f>
        <v>0</v>
      </c>
    </row>
    <row r="439" spans="1:8" s="88" customFormat="1" ht="12" customHeight="1" x14ac:dyDescent="0.2">
      <c r="A439" s="73"/>
      <c r="B439" s="67"/>
      <c r="C439" s="70"/>
      <c r="D439" s="71"/>
      <c r="E439" s="99"/>
      <c r="F439" s="100"/>
      <c r="G439" s="43"/>
      <c r="H439" s="44"/>
    </row>
    <row r="440" spans="1:8" s="88" customFormat="1" ht="12" customHeight="1" x14ac:dyDescent="0.2">
      <c r="A440" s="72"/>
      <c r="B440" s="67"/>
      <c r="C440" s="72"/>
      <c r="D440" s="72"/>
      <c r="E440" s="99"/>
      <c r="F440" s="101"/>
      <c r="G440" s="35"/>
      <c r="H440" s="44"/>
    </row>
    <row r="441" spans="1:8" s="88" customFormat="1" ht="12" customHeight="1" x14ac:dyDescent="0.2">
      <c r="A441" s="73" t="s">
        <v>218</v>
      </c>
      <c r="B441" s="66" t="s">
        <v>76</v>
      </c>
      <c r="C441" s="70" t="s">
        <v>8</v>
      </c>
      <c r="D441" s="71" t="s">
        <v>80</v>
      </c>
      <c r="E441" s="97"/>
      <c r="F441" s="98"/>
      <c r="G441" s="43">
        <f>E441*D441</f>
        <v>0</v>
      </c>
      <c r="H441" s="44">
        <f>D441*F441</f>
        <v>0</v>
      </c>
    </row>
    <row r="442" spans="1:8" s="88" customFormat="1" ht="12" customHeight="1" x14ac:dyDescent="0.2">
      <c r="A442" s="73"/>
      <c r="B442" s="67"/>
      <c r="C442" s="70"/>
      <c r="D442" s="71"/>
      <c r="E442" s="99"/>
      <c r="F442" s="100"/>
      <c r="G442" s="43"/>
      <c r="H442" s="44"/>
    </row>
    <row r="443" spans="1:8" s="88" customFormat="1" ht="12" customHeight="1" x14ac:dyDescent="0.2">
      <c r="A443" s="72"/>
      <c r="B443" s="82"/>
      <c r="C443" s="72"/>
      <c r="D443" s="72"/>
      <c r="E443" s="102"/>
      <c r="F443" s="102"/>
      <c r="G443" s="44"/>
      <c r="H443"/>
    </row>
    <row r="444" spans="1:8" s="88" customFormat="1" ht="12" customHeight="1" x14ac:dyDescent="0.2">
      <c r="A444" s="73" t="s">
        <v>219</v>
      </c>
      <c r="B444" s="66" t="s">
        <v>78</v>
      </c>
      <c r="C444" s="70" t="s">
        <v>8</v>
      </c>
      <c r="D444" s="71" t="s">
        <v>28</v>
      </c>
      <c r="E444" s="97"/>
      <c r="F444" s="98"/>
      <c r="G444" s="43">
        <f>E444*D444</f>
        <v>0</v>
      </c>
      <c r="H444" s="44">
        <f>D444*F444</f>
        <v>0</v>
      </c>
    </row>
    <row r="445" spans="1:8" s="88" customFormat="1" ht="12" customHeight="1" x14ac:dyDescent="0.2">
      <c r="A445" s="73"/>
      <c r="B445" s="67" t="s">
        <v>79</v>
      </c>
      <c r="C445" s="70"/>
      <c r="D445" s="71"/>
      <c r="E445" s="99"/>
      <c r="F445" s="100"/>
      <c r="G445" s="43"/>
      <c r="H445" s="44"/>
    </row>
    <row r="446" spans="1:8" s="88" customFormat="1" ht="12" customHeight="1" x14ac:dyDescent="0.2">
      <c r="A446" s="72"/>
      <c r="B446" s="82"/>
      <c r="C446" s="72"/>
      <c r="D446" s="72"/>
      <c r="E446" s="102"/>
      <c r="F446" s="102"/>
      <c r="G446" s="44"/>
      <c r="H446"/>
    </row>
    <row r="447" spans="1:8" s="88" customFormat="1" ht="12" customHeight="1" x14ac:dyDescent="0.2">
      <c r="A447" s="73" t="s">
        <v>220</v>
      </c>
      <c r="B447" s="66" t="s">
        <v>82</v>
      </c>
      <c r="C447" s="70" t="s">
        <v>8</v>
      </c>
      <c r="D447" s="71" t="s">
        <v>175</v>
      </c>
      <c r="E447" s="97"/>
      <c r="F447" s="98"/>
      <c r="G447" s="43">
        <f>E447*D447</f>
        <v>0</v>
      </c>
      <c r="H447" s="44">
        <f>D447*F447</f>
        <v>0</v>
      </c>
    </row>
    <row r="448" spans="1:8" s="88" customFormat="1" ht="12" customHeight="1" x14ac:dyDescent="0.2">
      <c r="A448" s="73"/>
      <c r="B448" s="67"/>
      <c r="C448" s="70"/>
      <c r="D448" s="71"/>
      <c r="E448" s="99"/>
      <c r="F448" s="100"/>
      <c r="G448" s="43"/>
      <c r="H448" s="44"/>
    </row>
    <row r="449" spans="1:8" s="88" customFormat="1" ht="12" customHeight="1" x14ac:dyDescent="0.2">
      <c r="A449" s="73"/>
      <c r="B449" s="67"/>
      <c r="C449" s="70"/>
      <c r="D449" s="71"/>
      <c r="E449" s="99"/>
      <c r="F449" s="100"/>
      <c r="G449" s="43"/>
      <c r="H449" s="44"/>
    </row>
    <row r="450" spans="1:8" s="88" customFormat="1" ht="12" customHeight="1" x14ac:dyDescent="0.2">
      <c r="A450" s="73" t="s">
        <v>221</v>
      </c>
      <c r="B450" s="66" t="s">
        <v>84</v>
      </c>
      <c r="C450" s="70" t="s">
        <v>8</v>
      </c>
      <c r="D450" s="71" t="s">
        <v>28</v>
      </c>
      <c r="E450" s="97"/>
      <c r="F450" s="98"/>
      <c r="G450" s="43">
        <f>E450*D450</f>
        <v>0</v>
      </c>
      <c r="H450" s="44">
        <f>D450*F450</f>
        <v>0</v>
      </c>
    </row>
    <row r="451" spans="1:8" s="88" customFormat="1" ht="12" customHeight="1" x14ac:dyDescent="0.2">
      <c r="A451" s="73"/>
      <c r="B451" s="67"/>
      <c r="C451" s="70"/>
      <c r="D451" s="71"/>
      <c r="E451" s="99"/>
      <c r="F451" s="100"/>
      <c r="G451" s="43"/>
      <c r="H451" s="44"/>
    </row>
    <row r="452" spans="1:8" s="88" customFormat="1" ht="12" customHeight="1" x14ac:dyDescent="0.2">
      <c r="A452" s="73"/>
      <c r="B452" s="67"/>
      <c r="C452" s="70"/>
      <c r="D452" s="71"/>
      <c r="E452" s="99"/>
      <c r="F452" s="100"/>
      <c r="G452" s="43"/>
      <c r="H452" s="44"/>
    </row>
    <row r="453" spans="1:8" s="88" customFormat="1" ht="12" customHeight="1" x14ac:dyDescent="0.2">
      <c r="A453" s="73" t="s">
        <v>222</v>
      </c>
      <c r="B453" s="66" t="s">
        <v>215</v>
      </c>
      <c r="C453" s="70" t="s">
        <v>8</v>
      </c>
      <c r="D453" s="71" t="s">
        <v>80</v>
      </c>
      <c r="E453" s="97"/>
      <c r="F453" s="98"/>
      <c r="G453" s="43">
        <f>E453*D453</f>
        <v>0</v>
      </c>
      <c r="H453" s="44">
        <f>D453*F453</f>
        <v>0</v>
      </c>
    </row>
    <row r="454" spans="1:8" s="88" customFormat="1" ht="12" customHeight="1" x14ac:dyDescent="0.2">
      <c r="A454" s="73"/>
      <c r="B454" s="66" t="s">
        <v>88</v>
      </c>
      <c r="C454" s="70"/>
      <c r="D454" s="71"/>
      <c r="E454" s="99"/>
      <c r="F454" s="100"/>
      <c r="G454" s="43"/>
      <c r="H454" s="44"/>
    </row>
    <row r="455" spans="1:8" s="88" customFormat="1" ht="12" customHeight="1" x14ac:dyDescent="0.2">
      <c r="A455" s="73"/>
      <c r="B455" s="67"/>
      <c r="C455" s="70"/>
      <c r="D455" s="71"/>
      <c r="E455" s="99"/>
      <c r="F455" s="100"/>
      <c r="G455" s="43"/>
      <c r="H455" s="44"/>
    </row>
    <row r="456" spans="1:8" s="88" customFormat="1" ht="12" customHeight="1" x14ac:dyDescent="0.2">
      <c r="A456" s="111">
        <v>43376</v>
      </c>
      <c r="B456" s="66" t="s">
        <v>89</v>
      </c>
      <c r="C456" s="89" t="s">
        <v>8</v>
      </c>
      <c r="D456" s="74">
        <v>1</v>
      </c>
      <c r="E456" s="97"/>
      <c r="F456" s="98"/>
      <c r="G456" s="43">
        <f>E456*D456</f>
        <v>0</v>
      </c>
      <c r="H456" s="44">
        <f>D456*F456</f>
        <v>0</v>
      </c>
    </row>
    <row r="457" spans="1:8" s="88" customFormat="1" ht="12" customHeight="1" x14ac:dyDescent="0.2">
      <c r="A457" s="75"/>
      <c r="B457" s="82" t="s">
        <v>290</v>
      </c>
      <c r="C457" s="89"/>
      <c r="D457" s="74"/>
      <c r="E457" s="99"/>
      <c r="F457" s="101"/>
      <c r="G457" s="35"/>
      <c r="H457" s="44"/>
    </row>
    <row r="458" spans="1:8" s="88" customFormat="1" ht="12" customHeight="1" x14ac:dyDescent="0.2">
      <c r="A458" s="75"/>
      <c r="B458" s="82" t="s">
        <v>291</v>
      </c>
      <c r="C458" s="89"/>
      <c r="D458" s="74"/>
      <c r="E458" s="99"/>
      <c r="F458" s="101"/>
      <c r="G458" s="35"/>
      <c r="H458" s="44"/>
    </row>
    <row r="459" spans="1:8" s="88" customFormat="1" ht="12" customHeight="1" x14ac:dyDescent="0.2">
      <c r="A459" s="112">
        <v>42064</v>
      </c>
      <c r="B459" s="66" t="s">
        <v>176</v>
      </c>
      <c r="C459" s="89" t="s">
        <v>8</v>
      </c>
      <c r="D459" s="74">
        <v>1</v>
      </c>
      <c r="E459" s="97"/>
      <c r="F459" s="98"/>
      <c r="G459" s="43">
        <f>E459*D459</f>
        <v>0</v>
      </c>
      <c r="H459" s="44">
        <f>D459*F459</f>
        <v>0</v>
      </c>
    </row>
    <row r="460" spans="1:8" s="88" customFormat="1" ht="12" customHeight="1" x14ac:dyDescent="0.2">
      <c r="A460" s="72"/>
      <c r="B460" s="82" t="s">
        <v>177</v>
      </c>
      <c r="C460" s="80"/>
      <c r="D460" s="72"/>
      <c r="E460" s="102"/>
      <c r="F460" s="102"/>
      <c r="G460" s="44"/>
      <c r="H460"/>
    </row>
    <row r="461" spans="1:8" s="88" customFormat="1" ht="12" customHeight="1" x14ac:dyDescent="0.2">
      <c r="A461" s="72"/>
      <c r="B461" s="82"/>
      <c r="C461" s="80"/>
      <c r="D461" s="72"/>
      <c r="E461" s="102"/>
      <c r="F461" s="102"/>
      <c r="G461" s="44"/>
      <c r="H461"/>
    </row>
    <row r="462" spans="1:8" s="88" customFormat="1" ht="12" customHeight="1" x14ac:dyDescent="0.2">
      <c r="A462" s="112">
        <v>42430</v>
      </c>
      <c r="B462" s="66" t="s">
        <v>95</v>
      </c>
      <c r="C462" s="89" t="s">
        <v>8</v>
      </c>
      <c r="D462" s="74">
        <v>2</v>
      </c>
      <c r="E462" s="97"/>
      <c r="F462" s="98"/>
      <c r="G462" s="43">
        <f>E462*D462</f>
        <v>0</v>
      </c>
      <c r="H462" s="44">
        <f>D462*F462</f>
        <v>0</v>
      </c>
    </row>
    <row r="463" spans="1:8" s="88" customFormat="1" ht="12" customHeight="1" x14ac:dyDescent="0.2">
      <c r="A463" s="72"/>
      <c r="B463" s="82" t="s">
        <v>93</v>
      </c>
      <c r="C463" s="80"/>
      <c r="D463" s="72"/>
      <c r="E463" s="102"/>
      <c r="F463" s="102"/>
      <c r="G463" s="44"/>
      <c r="H463"/>
    </row>
    <row r="464" spans="1:8" s="88" customFormat="1" ht="12" customHeight="1" x14ac:dyDescent="0.2">
      <c r="A464" s="72"/>
      <c r="B464" s="82"/>
      <c r="C464" s="80"/>
      <c r="D464" s="72"/>
      <c r="E464" s="102"/>
      <c r="F464" s="102"/>
      <c r="G464" s="44"/>
      <c r="H464"/>
    </row>
    <row r="465" spans="1:8" s="88" customFormat="1" ht="12" customHeight="1" x14ac:dyDescent="0.2">
      <c r="A465" s="112">
        <v>42795</v>
      </c>
      <c r="B465" s="66" t="s">
        <v>97</v>
      </c>
      <c r="C465" s="89" t="s">
        <v>8</v>
      </c>
      <c r="D465" s="74">
        <v>2</v>
      </c>
      <c r="E465" s="97"/>
      <c r="F465" s="98"/>
      <c r="G465" s="43">
        <f>E465*D465</f>
        <v>0</v>
      </c>
      <c r="H465" s="44">
        <f>D465*F465</f>
        <v>0</v>
      </c>
    </row>
    <row r="466" spans="1:8" s="88" customFormat="1" ht="12" customHeight="1" x14ac:dyDescent="0.2">
      <c r="A466" s="72"/>
      <c r="B466" s="82" t="s">
        <v>98</v>
      </c>
      <c r="C466" s="80"/>
      <c r="D466" s="72"/>
      <c r="E466" s="102"/>
      <c r="F466" s="102"/>
      <c r="G466" s="44"/>
      <c r="H466"/>
    </row>
    <row r="467" spans="1:8" s="88" customFormat="1" ht="12" customHeight="1" x14ac:dyDescent="0.2">
      <c r="A467" s="72"/>
      <c r="B467" s="82"/>
      <c r="C467" s="80"/>
      <c r="D467" s="72"/>
      <c r="E467" s="102"/>
      <c r="F467" s="102"/>
      <c r="G467" s="44"/>
      <c r="H467"/>
    </row>
    <row r="468" spans="1:8" s="88" customFormat="1" ht="12" customHeight="1" x14ac:dyDescent="0.2">
      <c r="A468" s="112">
        <v>43525</v>
      </c>
      <c r="B468" s="66" t="s">
        <v>104</v>
      </c>
      <c r="C468" s="89" t="s">
        <v>8</v>
      </c>
      <c r="D468" s="74">
        <v>8</v>
      </c>
      <c r="E468" s="97"/>
      <c r="F468" s="98"/>
      <c r="G468" s="43">
        <f>E468*D468</f>
        <v>0</v>
      </c>
      <c r="H468" s="44">
        <f>D468*F468</f>
        <v>0</v>
      </c>
    </row>
    <row r="469" spans="1:8" s="88" customFormat="1" ht="12" customHeight="1" x14ac:dyDescent="0.2">
      <c r="A469" s="72"/>
      <c r="B469" s="82" t="s">
        <v>105</v>
      </c>
      <c r="C469" s="80"/>
      <c r="D469" s="72"/>
      <c r="E469" s="102"/>
      <c r="F469" s="102"/>
      <c r="G469" s="44"/>
      <c r="H469"/>
    </row>
    <row r="470" spans="1:8" s="88" customFormat="1" ht="12" customHeight="1" x14ac:dyDescent="0.2">
      <c r="A470" s="72"/>
      <c r="B470" s="82"/>
      <c r="C470" s="80"/>
      <c r="D470" s="72"/>
      <c r="E470" s="102"/>
      <c r="F470" s="102"/>
      <c r="G470" s="44"/>
      <c r="H470"/>
    </row>
    <row r="471" spans="1:8" s="88" customFormat="1" ht="12" customHeight="1" x14ac:dyDescent="0.2">
      <c r="A471" s="112">
        <v>43891</v>
      </c>
      <c r="B471" s="66" t="s">
        <v>104</v>
      </c>
      <c r="C471" s="89" t="s">
        <v>8</v>
      </c>
      <c r="D471" s="74">
        <v>2</v>
      </c>
      <c r="E471" s="97"/>
      <c r="F471" s="98"/>
      <c r="G471" s="43">
        <f>E471*D471</f>
        <v>0</v>
      </c>
      <c r="H471" s="44">
        <f>D471*F471</f>
        <v>0</v>
      </c>
    </row>
    <row r="472" spans="1:8" s="88" customFormat="1" ht="12" customHeight="1" x14ac:dyDescent="0.2">
      <c r="A472" s="72"/>
      <c r="B472" s="82" t="s">
        <v>108</v>
      </c>
      <c r="C472" s="80"/>
      <c r="D472" s="72"/>
      <c r="E472" s="102"/>
      <c r="F472" s="102"/>
      <c r="G472" s="44"/>
      <c r="H472"/>
    </row>
    <row r="473" spans="1:8" s="88" customFormat="1" ht="12" customHeight="1" x14ac:dyDescent="0.2">
      <c r="A473" s="72"/>
      <c r="B473" s="82"/>
      <c r="C473" s="80"/>
      <c r="D473" s="72"/>
      <c r="E473" s="102"/>
      <c r="F473" s="102"/>
      <c r="G473" s="44"/>
      <c r="H473"/>
    </row>
    <row r="474" spans="1:8" s="88" customFormat="1" ht="12" customHeight="1" x14ac:dyDescent="0.2">
      <c r="A474" s="112">
        <v>45717</v>
      </c>
      <c r="B474" s="66" t="s">
        <v>178</v>
      </c>
      <c r="C474" s="89" t="s">
        <v>8</v>
      </c>
      <c r="D474" s="74">
        <v>1</v>
      </c>
      <c r="E474" s="97"/>
      <c r="F474" s="98"/>
      <c r="G474" s="43">
        <f>E474*D474</f>
        <v>0</v>
      </c>
      <c r="H474" s="44">
        <f>D474*F474</f>
        <v>0</v>
      </c>
    </row>
    <row r="475" spans="1:8" s="88" customFormat="1" ht="12" customHeight="1" x14ac:dyDescent="0.2">
      <c r="A475" s="72"/>
      <c r="B475" s="82" t="s">
        <v>298</v>
      </c>
      <c r="C475" s="80"/>
      <c r="D475" s="72"/>
      <c r="E475" s="102"/>
      <c r="F475" s="102"/>
      <c r="G475" s="44"/>
      <c r="H475"/>
    </row>
    <row r="476" spans="1:8" s="88" customFormat="1" ht="12" customHeight="1" x14ac:dyDescent="0.2">
      <c r="A476" s="72"/>
      <c r="B476" s="82"/>
      <c r="C476" s="80"/>
      <c r="D476" s="72"/>
      <c r="E476" s="102"/>
      <c r="F476" s="102"/>
      <c r="G476" s="44"/>
      <c r="H476"/>
    </row>
    <row r="477" spans="1:8" s="88" customFormat="1" ht="12" customHeight="1" x14ac:dyDescent="0.2">
      <c r="A477" s="112">
        <v>11018</v>
      </c>
      <c r="B477" s="66" t="s">
        <v>110</v>
      </c>
      <c r="C477" s="89" t="s">
        <v>8</v>
      </c>
      <c r="D477" s="74">
        <v>8</v>
      </c>
      <c r="E477" s="97"/>
      <c r="F477" s="98"/>
      <c r="G477" s="43">
        <f>E477*D477</f>
        <v>0</v>
      </c>
      <c r="H477" s="44">
        <f>D477*F477</f>
        <v>0</v>
      </c>
    </row>
    <row r="478" spans="1:8" s="88" customFormat="1" ht="12" customHeight="1" x14ac:dyDescent="0.2">
      <c r="A478" s="72"/>
      <c r="B478" s="82" t="s">
        <v>113</v>
      </c>
      <c r="C478" s="80"/>
      <c r="D478" s="72"/>
      <c r="E478" s="102"/>
      <c r="F478" s="102"/>
      <c r="G478" s="44"/>
      <c r="H478"/>
    </row>
    <row r="479" spans="1:8" s="88" customFormat="1" ht="12" customHeight="1" x14ac:dyDescent="0.2">
      <c r="A479" s="72"/>
      <c r="B479" s="82"/>
      <c r="C479" s="80"/>
      <c r="D479" s="72"/>
      <c r="E479" s="102"/>
      <c r="F479" s="102"/>
      <c r="G479" s="44"/>
      <c r="H479"/>
    </row>
    <row r="480" spans="1:8" s="88" customFormat="1" ht="12" customHeight="1" x14ac:dyDescent="0.2">
      <c r="A480" s="112">
        <v>11383</v>
      </c>
      <c r="B480" s="66" t="s">
        <v>114</v>
      </c>
      <c r="C480" s="89" t="s">
        <v>8</v>
      </c>
      <c r="D480" s="74">
        <v>2</v>
      </c>
      <c r="E480" s="97"/>
      <c r="F480" s="98"/>
      <c r="G480" s="43">
        <f>E480*D480</f>
        <v>0</v>
      </c>
      <c r="H480" s="44">
        <f>D480*F480</f>
        <v>0</v>
      </c>
    </row>
    <row r="481" spans="1:8" s="88" customFormat="1" ht="12" customHeight="1" x14ac:dyDescent="0.2">
      <c r="A481" s="72"/>
      <c r="B481" s="82" t="s">
        <v>111</v>
      </c>
      <c r="C481" s="80"/>
      <c r="D481" s="72"/>
      <c r="E481" s="102"/>
      <c r="F481" s="102"/>
      <c r="G481" s="44"/>
      <c r="H481"/>
    </row>
    <row r="482" spans="1:8" s="88" customFormat="1" ht="12" customHeight="1" x14ac:dyDescent="0.2">
      <c r="A482" s="72"/>
      <c r="B482" s="82"/>
      <c r="C482" s="80"/>
      <c r="D482" s="72"/>
      <c r="E482" s="102"/>
      <c r="F482" s="102"/>
      <c r="G482" s="44"/>
      <c r="H482"/>
    </row>
    <row r="483" spans="1:8" s="88" customFormat="1" ht="12" customHeight="1" x14ac:dyDescent="0.2">
      <c r="A483" s="112">
        <v>14671</v>
      </c>
      <c r="B483" s="66" t="s">
        <v>118</v>
      </c>
      <c r="C483" s="89" t="s">
        <v>8</v>
      </c>
      <c r="D483" s="74">
        <v>40</v>
      </c>
      <c r="E483" s="97"/>
      <c r="F483" s="98"/>
      <c r="G483" s="43">
        <f>E483*D483</f>
        <v>0</v>
      </c>
      <c r="H483" s="44">
        <f>D483*F483</f>
        <v>0</v>
      </c>
    </row>
    <row r="484" spans="1:8" s="88" customFormat="1" ht="12" customHeight="1" x14ac:dyDescent="0.2">
      <c r="A484" s="72"/>
      <c r="B484" s="82" t="s">
        <v>116</v>
      </c>
      <c r="C484" s="80"/>
      <c r="D484" s="72"/>
      <c r="E484" s="102"/>
      <c r="F484" s="102"/>
      <c r="G484" s="44"/>
      <c r="H484"/>
    </row>
    <row r="485" spans="1:8" s="88" customFormat="1" ht="12" customHeight="1" x14ac:dyDescent="0.2">
      <c r="A485" s="72"/>
      <c r="B485" s="82"/>
      <c r="C485" s="80"/>
      <c r="D485" s="72"/>
      <c r="E485" s="102"/>
      <c r="F485" s="102"/>
      <c r="G485" s="44"/>
      <c r="H485"/>
    </row>
    <row r="486" spans="1:8" s="88" customFormat="1" ht="12" customHeight="1" x14ac:dyDescent="0.2">
      <c r="A486" s="112">
        <v>15036</v>
      </c>
      <c r="B486" s="66" t="s">
        <v>119</v>
      </c>
      <c r="C486" s="89" t="s">
        <v>8</v>
      </c>
      <c r="D486" s="74">
        <v>10</v>
      </c>
      <c r="E486" s="97"/>
      <c r="F486" s="98"/>
      <c r="G486" s="43">
        <f>E486*D486</f>
        <v>0</v>
      </c>
      <c r="H486" s="44">
        <f>D486*F486</f>
        <v>0</v>
      </c>
    </row>
    <row r="487" spans="1:8" s="88" customFormat="1" ht="12" customHeight="1" x14ac:dyDescent="0.2">
      <c r="A487" s="72"/>
      <c r="B487" s="82" t="s">
        <v>120</v>
      </c>
      <c r="C487" s="80"/>
      <c r="D487" s="72"/>
      <c r="E487" s="102"/>
      <c r="F487" s="102"/>
      <c r="G487" s="44"/>
      <c r="H487"/>
    </row>
    <row r="488" spans="1:8" s="88" customFormat="1" ht="12" customHeight="1" x14ac:dyDescent="0.2">
      <c r="A488" s="72"/>
      <c r="B488" s="82"/>
      <c r="C488" s="80"/>
      <c r="D488" s="72"/>
      <c r="E488" s="102"/>
      <c r="F488" s="102"/>
      <c r="G488" s="44"/>
      <c r="H488"/>
    </row>
    <row r="489" spans="1:8" s="88" customFormat="1" ht="12" customHeight="1" x14ac:dyDescent="0.2">
      <c r="A489" s="112">
        <v>25628</v>
      </c>
      <c r="B489" s="66" t="s">
        <v>27</v>
      </c>
      <c r="C489" s="89" t="s">
        <v>123</v>
      </c>
      <c r="D489" s="74">
        <v>155</v>
      </c>
      <c r="E489" s="97"/>
      <c r="F489" s="98"/>
      <c r="G489" s="43">
        <f>E489*D489</f>
        <v>0</v>
      </c>
      <c r="H489" s="44">
        <f>D489*F489</f>
        <v>0</v>
      </c>
    </row>
    <row r="490" spans="1:8" s="88" customFormat="1" ht="12" customHeight="1" x14ac:dyDescent="0.2">
      <c r="A490" s="72"/>
      <c r="B490" s="82" t="s">
        <v>179</v>
      </c>
      <c r="C490" s="89"/>
      <c r="D490" s="74"/>
      <c r="E490" s="99"/>
      <c r="F490" s="101"/>
      <c r="G490" s="35"/>
      <c r="H490" s="44"/>
    </row>
    <row r="491" spans="1:8" s="88" customFormat="1" ht="12" customHeight="1" x14ac:dyDescent="0.2">
      <c r="A491" s="110"/>
      <c r="B491" s="82"/>
      <c r="C491" s="80"/>
      <c r="D491" s="72"/>
      <c r="E491" s="102"/>
      <c r="F491" s="102"/>
      <c r="G491" s="44"/>
      <c r="H491"/>
    </row>
    <row r="492" spans="1:8" s="88" customFormat="1" ht="12" customHeight="1" x14ac:dyDescent="0.2">
      <c r="A492" s="112">
        <v>27454</v>
      </c>
      <c r="B492" s="66" t="s">
        <v>126</v>
      </c>
      <c r="C492" s="51" t="s">
        <v>10</v>
      </c>
      <c r="D492" s="77" t="s">
        <v>223</v>
      </c>
      <c r="E492" s="97"/>
      <c r="F492" s="98"/>
      <c r="G492" s="43">
        <f>E492*D492</f>
        <v>0</v>
      </c>
      <c r="H492" s="44">
        <f>D492*F492</f>
        <v>0</v>
      </c>
    </row>
    <row r="493" spans="1:8" s="88" customFormat="1" ht="12" customHeight="1" x14ac:dyDescent="0.2">
      <c r="A493" s="75"/>
      <c r="B493" s="82" t="s">
        <v>125</v>
      </c>
      <c r="C493" s="51"/>
      <c r="D493" s="77"/>
      <c r="E493" s="99"/>
      <c r="F493" s="101"/>
      <c r="G493" s="35"/>
      <c r="H493" s="44"/>
    </row>
    <row r="494" spans="1:8" s="88" customFormat="1" ht="12" customHeight="1" x14ac:dyDescent="0.2">
      <c r="A494" s="72"/>
      <c r="B494" s="82"/>
      <c r="C494" s="80"/>
      <c r="D494" s="72"/>
      <c r="E494" s="102"/>
      <c r="F494" s="102"/>
      <c r="G494" s="44"/>
      <c r="H494"/>
    </row>
    <row r="495" spans="1:8" s="88" customFormat="1" ht="12" customHeight="1" x14ac:dyDescent="0.2">
      <c r="A495" s="112">
        <v>27820</v>
      </c>
      <c r="B495" s="66" t="s">
        <v>126</v>
      </c>
      <c r="C495" s="51" t="s">
        <v>10</v>
      </c>
      <c r="D495" s="77" t="s">
        <v>224</v>
      </c>
      <c r="E495" s="97"/>
      <c r="F495" s="98"/>
      <c r="G495" s="43">
        <f>E495*D495</f>
        <v>0</v>
      </c>
      <c r="H495" s="44">
        <f>D495*F495</f>
        <v>0</v>
      </c>
    </row>
    <row r="496" spans="1:8" s="88" customFormat="1" ht="12" customHeight="1" x14ac:dyDescent="0.2">
      <c r="A496" s="75"/>
      <c r="B496" s="82" t="s">
        <v>127</v>
      </c>
      <c r="C496" s="51"/>
      <c r="D496" s="77"/>
      <c r="E496" s="99"/>
      <c r="F496" s="101"/>
      <c r="G496" s="35"/>
      <c r="H496" s="44"/>
    </row>
    <row r="497" spans="1:8" s="88" customFormat="1" ht="12" customHeight="1" x14ac:dyDescent="0.2">
      <c r="A497" s="72"/>
      <c r="B497" s="82"/>
      <c r="C497" s="80"/>
      <c r="D497" s="72"/>
      <c r="E497" s="102"/>
      <c r="F497" s="102"/>
      <c r="G497" s="44"/>
      <c r="H497"/>
    </row>
    <row r="498" spans="1:8" s="88" customFormat="1" ht="12" customHeight="1" x14ac:dyDescent="0.2">
      <c r="A498" s="112">
        <v>29281</v>
      </c>
      <c r="B498" s="66" t="s">
        <v>132</v>
      </c>
      <c r="C498" s="51" t="s">
        <v>26</v>
      </c>
      <c r="D498" s="80">
        <v>65</v>
      </c>
      <c r="E498" s="97"/>
      <c r="F498" s="98"/>
      <c r="G498" s="43">
        <f>E498*D498</f>
        <v>0</v>
      </c>
      <c r="H498" s="44">
        <f>D498*F498</f>
        <v>0</v>
      </c>
    </row>
    <row r="499" spans="1:8" s="88" customFormat="1" ht="12" customHeight="1" x14ac:dyDescent="0.2">
      <c r="A499" s="73"/>
      <c r="B499" s="82" t="s">
        <v>29</v>
      </c>
      <c r="C499" s="80"/>
      <c r="D499" s="80"/>
      <c r="E499" s="99"/>
      <c r="F499" s="101"/>
      <c r="G499" s="35"/>
      <c r="H499" s="44"/>
    </row>
    <row r="500" spans="1:8" s="88" customFormat="1" ht="12" customHeight="1" x14ac:dyDescent="0.2">
      <c r="A500" s="75"/>
      <c r="B500" s="82"/>
      <c r="C500" s="51"/>
      <c r="D500" s="77"/>
      <c r="E500" s="99"/>
      <c r="F500" s="101"/>
      <c r="G500" s="35"/>
      <c r="H500" s="44"/>
    </row>
    <row r="501" spans="1:8" s="88" customFormat="1" ht="12" customHeight="1" x14ac:dyDescent="0.2">
      <c r="A501" s="112">
        <v>29646</v>
      </c>
      <c r="B501" s="66" t="s">
        <v>134</v>
      </c>
      <c r="C501" s="51" t="s">
        <v>26</v>
      </c>
      <c r="D501" s="80">
        <v>5</v>
      </c>
      <c r="E501" s="97"/>
      <c r="F501" s="98"/>
      <c r="G501" s="43">
        <f>E501*D501</f>
        <v>0</v>
      </c>
      <c r="H501" s="44">
        <f>D501*F501</f>
        <v>0</v>
      </c>
    </row>
    <row r="502" spans="1:8" s="88" customFormat="1" ht="12" customHeight="1" x14ac:dyDescent="0.2">
      <c r="A502" s="73"/>
      <c r="B502" s="82" t="s">
        <v>29</v>
      </c>
      <c r="C502" s="80"/>
      <c r="D502" s="80"/>
      <c r="E502" s="99"/>
      <c r="F502" s="101"/>
      <c r="G502" s="35"/>
      <c r="H502" s="44"/>
    </row>
    <row r="503" spans="1:8" s="88" customFormat="1" ht="12" customHeight="1" x14ac:dyDescent="0.2">
      <c r="A503" s="75"/>
      <c r="B503" s="82"/>
      <c r="C503" s="51"/>
      <c r="D503" s="77"/>
      <c r="E503" s="99"/>
      <c r="F503" s="101"/>
      <c r="G503" s="35"/>
      <c r="H503" s="44"/>
    </row>
    <row r="504" spans="1:8" s="88" customFormat="1" ht="12" customHeight="1" x14ac:dyDescent="0.2">
      <c r="A504" s="112">
        <v>31107</v>
      </c>
      <c r="B504" s="66" t="s">
        <v>162</v>
      </c>
      <c r="C504" s="51" t="s">
        <v>26</v>
      </c>
      <c r="D504" s="80">
        <v>5</v>
      </c>
      <c r="E504" s="97"/>
      <c r="F504" s="98"/>
      <c r="G504" s="43">
        <f>E504*D504</f>
        <v>0</v>
      </c>
      <c r="H504" s="44">
        <f>D504*F504</f>
        <v>0</v>
      </c>
    </row>
    <row r="505" spans="1:8" s="88" customFormat="1" ht="12" customHeight="1" x14ac:dyDescent="0.2">
      <c r="A505" s="73"/>
      <c r="B505" s="82" t="s">
        <v>163</v>
      </c>
      <c r="C505" s="80"/>
      <c r="D505" s="80"/>
      <c r="E505" s="99"/>
      <c r="F505" s="101"/>
      <c r="G505" s="35"/>
      <c r="H505" s="44"/>
    </row>
    <row r="506" spans="1:8" s="88" customFormat="1" ht="12" customHeight="1" x14ac:dyDescent="0.2">
      <c r="A506" s="75"/>
      <c r="B506" s="82"/>
      <c r="C506" s="51"/>
      <c r="D506" s="77"/>
      <c r="E506" s="99"/>
      <c r="F506" s="101"/>
      <c r="G506" s="35"/>
      <c r="H506" s="44"/>
    </row>
    <row r="507" spans="1:8" s="88" customFormat="1" ht="12" customHeight="1" x14ac:dyDescent="0.2">
      <c r="A507" s="112">
        <v>32933</v>
      </c>
      <c r="B507" s="66" t="s">
        <v>30</v>
      </c>
      <c r="C507" s="89" t="s">
        <v>11</v>
      </c>
      <c r="D507" s="89">
        <v>1</v>
      </c>
      <c r="E507" s="97"/>
      <c r="F507" s="98"/>
      <c r="G507" s="43">
        <f>E507*D507</f>
        <v>0</v>
      </c>
      <c r="H507" s="44">
        <f>D507*F507</f>
        <v>0</v>
      </c>
    </row>
    <row r="508" spans="1:8" s="88" customFormat="1" ht="12" customHeight="1" x14ac:dyDescent="0.2">
      <c r="A508" s="73"/>
      <c r="B508" s="72"/>
      <c r="C508" s="72"/>
      <c r="D508" s="72"/>
      <c r="E508" s="102"/>
      <c r="F508" s="101"/>
      <c r="G508" s="35"/>
      <c r="H508" s="44"/>
    </row>
    <row r="509" spans="1:8" s="88" customFormat="1" ht="12" customHeight="1" x14ac:dyDescent="0.2">
      <c r="A509" s="72"/>
      <c r="B509" s="72"/>
      <c r="C509" s="72"/>
      <c r="D509" s="72"/>
      <c r="E509" s="102"/>
      <c r="F509" s="102"/>
      <c r="G509" s="72"/>
      <c r="H509"/>
    </row>
    <row r="510" spans="1:8" s="88" customFormat="1" ht="12" customHeight="1" thickBot="1" x14ac:dyDescent="0.25">
      <c r="A510" s="78"/>
      <c r="B510" s="90"/>
      <c r="C510" s="70"/>
      <c r="D510" s="76"/>
      <c r="E510" s="99"/>
      <c r="F510" s="103"/>
      <c r="G510" s="44"/>
      <c r="H510"/>
    </row>
    <row r="511" spans="1:8" s="88" customFormat="1" ht="18" customHeight="1" thickTop="1" thickBot="1" x14ac:dyDescent="0.25">
      <c r="A511" s="91" t="s">
        <v>225</v>
      </c>
      <c r="B511" s="52" t="s">
        <v>12</v>
      </c>
      <c r="C511" s="53"/>
      <c r="D511" s="42"/>
      <c r="E511" s="104"/>
      <c r="F511" s="104"/>
      <c r="G511" s="54">
        <f>SUM(G394:G510)</f>
        <v>0</v>
      </c>
      <c r="H511" s="55">
        <f>SUM(H394:H510)</f>
        <v>0</v>
      </c>
    </row>
    <row r="512" spans="1:8" s="88" customFormat="1" ht="12" customHeight="1" thickTop="1" x14ac:dyDescent="0.2">
      <c r="A512" s="87"/>
      <c r="C512" s="84"/>
      <c r="D512" s="85"/>
      <c r="E512" s="106"/>
      <c r="F512" s="107"/>
      <c r="G512" s="86"/>
      <c r="H512"/>
    </row>
    <row r="513" spans="1:8" s="88" customFormat="1" ht="12" customHeight="1" x14ac:dyDescent="0.2">
      <c r="A513" s="87"/>
      <c r="C513" s="84"/>
      <c r="D513" s="85"/>
      <c r="E513" s="106"/>
      <c r="F513" s="107"/>
      <c r="G513" s="86"/>
      <c r="H513"/>
    </row>
    <row r="514" spans="1:8" s="88" customFormat="1" ht="12" customHeight="1" x14ac:dyDescent="0.2">
      <c r="A514" s="108" t="s">
        <v>226</v>
      </c>
      <c r="B514" s="109" t="s">
        <v>227</v>
      </c>
      <c r="C514" s="84"/>
      <c r="D514" s="85"/>
      <c r="E514" s="106"/>
      <c r="F514" s="107"/>
      <c r="G514" s="86"/>
      <c r="H514"/>
    </row>
    <row r="515" spans="1:8" s="88" customFormat="1" ht="12" customHeight="1" x14ac:dyDescent="0.2">
      <c r="A515" s="87"/>
      <c r="C515" s="84"/>
      <c r="D515" s="85"/>
      <c r="E515" s="106"/>
      <c r="F515" s="107"/>
      <c r="G515" s="86"/>
      <c r="H515"/>
    </row>
    <row r="516" spans="1:8" s="88" customFormat="1" ht="12" customHeight="1" x14ac:dyDescent="0.2">
      <c r="A516" s="73" t="s">
        <v>229</v>
      </c>
      <c r="B516" s="66" t="s">
        <v>159</v>
      </c>
      <c r="C516" s="89" t="s">
        <v>8</v>
      </c>
      <c r="D516" s="74">
        <v>1</v>
      </c>
      <c r="E516" s="97"/>
      <c r="F516" s="98"/>
      <c r="G516" s="43">
        <f>E516*D516</f>
        <v>0</v>
      </c>
      <c r="H516" s="44">
        <f>D516*F516</f>
        <v>0</v>
      </c>
    </row>
    <row r="517" spans="1:8" s="88" customFormat="1" ht="12" customHeight="1" x14ac:dyDescent="0.2">
      <c r="A517" s="75"/>
      <c r="B517" s="82" t="s">
        <v>292</v>
      </c>
      <c r="C517" s="89"/>
      <c r="D517" s="74"/>
      <c r="E517" s="99"/>
      <c r="F517" s="101"/>
      <c r="G517" s="35"/>
      <c r="H517" s="44"/>
    </row>
    <row r="518" spans="1:8" s="88" customFormat="1" ht="12" customHeight="1" x14ac:dyDescent="0.2">
      <c r="A518" s="72"/>
      <c r="B518" s="82" t="s">
        <v>291</v>
      </c>
      <c r="C518" s="80"/>
      <c r="D518" s="72"/>
      <c r="E518" s="102"/>
      <c r="F518" s="102"/>
      <c r="G518" s="44"/>
      <c r="H518"/>
    </row>
    <row r="519" spans="1:8" s="88" customFormat="1" ht="12" customHeight="1" x14ac:dyDescent="0.2">
      <c r="A519" s="73" t="s">
        <v>230</v>
      </c>
      <c r="B519" s="66" t="s">
        <v>199</v>
      </c>
      <c r="C519" s="89" t="s">
        <v>8</v>
      </c>
      <c r="D519" s="74">
        <v>2</v>
      </c>
      <c r="E519" s="97"/>
      <c r="F519" s="98"/>
      <c r="G519" s="43">
        <f>E519*D519</f>
        <v>0</v>
      </c>
      <c r="H519" s="44">
        <f>D519*F519</f>
        <v>0</v>
      </c>
    </row>
    <row r="520" spans="1:8" s="88" customFormat="1" ht="12" customHeight="1" x14ac:dyDescent="0.2">
      <c r="A520" s="72"/>
      <c r="B520" s="82" t="s">
        <v>200</v>
      </c>
      <c r="C520" s="80"/>
      <c r="D520" s="72"/>
      <c r="E520" s="102"/>
      <c r="F520" s="102"/>
      <c r="G520" s="44"/>
      <c r="H520"/>
    </row>
    <row r="521" spans="1:8" s="88" customFormat="1" ht="12" customHeight="1" x14ac:dyDescent="0.2">
      <c r="A521" s="72"/>
      <c r="B521" s="82"/>
      <c r="C521" s="80"/>
      <c r="D521" s="72"/>
      <c r="E521" s="102"/>
      <c r="F521" s="102"/>
      <c r="G521" s="44"/>
      <c r="H521"/>
    </row>
    <row r="522" spans="1:8" s="88" customFormat="1" ht="12" customHeight="1" x14ac:dyDescent="0.2">
      <c r="A522" s="73" t="s">
        <v>231</v>
      </c>
      <c r="B522" s="66" t="s">
        <v>95</v>
      </c>
      <c r="C522" s="89" t="s">
        <v>8</v>
      </c>
      <c r="D522" s="74">
        <v>2</v>
      </c>
      <c r="E522" s="97"/>
      <c r="F522" s="98"/>
      <c r="G522" s="43">
        <f>E522*D522</f>
        <v>0</v>
      </c>
      <c r="H522" s="44">
        <f>D522*F522</f>
        <v>0</v>
      </c>
    </row>
    <row r="523" spans="1:8" s="88" customFormat="1" ht="12" customHeight="1" x14ac:dyDescent="0.2">
      <c r="A523" s="72"/>
      <c r="B523" s="82" t="s">
        <v>93</v>
      </c>
      <c r="C523" s="80"/>
      <c r="D523" s="72"/>
      <c r="E523" s="102"/>
      <c r="F523" s="102"/>
      <c r="G523" s="44"/>
      <c r="H523"/>
    </row>
    <row r="524" spans="1:8" s="88" customFormat="1" ht="12" customHeight="1" x14ac:dyDescent="0.2">
      <c r="A524" s="72"/>
      <c r="B524" s="82"/>
      <c r="C524" s="80"/>
      <c r="D524" s="72"/>
      <c r="E524" s="102"/>
      <c r="F524" s="102"/>
      <c r="G524" s="44"/>
      <c r="H524"/>
    </row>
    <row r="525" spans="1:8" s="88" customFormat="1" ht="12" customHeight="1" x14ac:dyDescent="0.2">
      <c r="A525" s="73" t="s">
        <v>232</v>
      </c>
      <c r="B525" s="66" t="s">
        <v>97</v>
      </c>
      <c r="C525" s="89" t="s">
        <v>8</v>
      </c>
      <c r="D525" s="74">
        <v>2</v>
      </c>
      <c r="E525" s="97"/>
      <c r="F525" s="98"/>
      <c r="G525" s="43">
        <f>E525*D525</f>
        <v>0</v>
      </c>
      <c r="H525" s="44">
        <f>D525*F525</f>
        <v>0</v>
      </c>
    </row>
    <row r="526" spans="1:8" s="88" customFormat="1" ht="12" customHeight="1" x14ac:dyDescent="0.2">
      <c r="A526" s="72"/>
      <c r="B526" s="82" t="s">
        <v>98</v>
      </c>
      <c r="C526" s="80"/>
      <c r="D526" s="72"/>
      <c r="E526" s="102"/>
      <c r="F526" s="102"/>
      <c r="G526" s="44"/>
      <c r="H526"/>
    </row>
    <row r="527" spans="1:8" s="88" customFormat="1" ht="12" customHeight="1" x14ac:dyDescent="0.2">
      <c r="A527" s="72"/>
      <c r="B527" s="82"/>
      <c r="C527" s="80"/>
      <c r="D527" s="72"/>
      <c r="E527" s="102"/>
      <c r="F527" s="102"/>
      <c r="G527" s="44"/>
      <c r="H527"/>
    </row>
    <row r="528" spans="1:8" s="88" customFormat="1" ht="12" customHeight="1" x14ac:dyDescent="0.2">
      <c r="A528" s="73" t="s">
        <v>233</v>
      </c>
      <c r="B528" s="66" t="s">
        <v>104</v>
      </c>
      <c r="C528" s="89" t="s">
        <v>8</v>
      </c>
      <c r="D528" s="74">
        <v>8</v>
      </c>
      <c r="E528" s="97"/>
      <c r="F528" s="98"/>
      <c r="G528" s="43">
        <f>E528*D528</f>
        <v>0</v>
      </c>
      <c r="H528" s="44">
        <f>D528*F528</f>
        <v>0</v>
      </c>
    </row>
    <row r="529" spans="1:8" s="88" customFormat="1" ht="12" customHeight="1" x14ac:dyDescent="0.2">
      <c r="A529" s="72"/>
      <c r="B529" s="82" t="s">
        <v>105</v>
      </c>
      <c r="C529" s="80"/>
      <c r="D529" s="72"/>
      <c r="E529" s="102"/>
      <c r="F529" s="102"/>
      <c r="G529" s="44"/>
      <c r="H529"/>
    </row>
    <row r="530" spans="1:8" s="88" customFormat="1" ht="12" customHeight="1" x14ac:dyDescent="0.2">
      <c r="A530" s="72"/>
      <c r="B530" s="82"/>
      <c r="C530" s="80"/>
      <c r="D530" s="72"/>
      <c r="E530" s="102"/>
      <c r="F530" s="102"/>
      <c r="G530" s="44"/>
      <c r="H530"/>
    </row>
    <row r="531" spans="1:8" s="88" customFormat="1" ht="12" customHeight="1" x14ac:dyDescent="0.2">
      <c r="A531" s="73" t="s">
        <v>234</v>
      </c>
      <c r="B531" s="66" t="s">
        <v>104</v>
      </c>
      <c r="C531" s="89" t="s">
        <v>8</v>
      </c>
      <c r="D531" s="74">
        <v>2</v>
      </c>
      <c r="E531" s="97"/>
      <c r="F531" s="98"/>
      <c r="G531" s="43">
        <f>E531*D531</f>
        <v>0</v>
      </c>
      <c r="H531" s="44">
        <f>D531*F531</f>
        <v>0</v>
      </c>
    </row>
    <row r="532" spans="1:8" s="88" customFormat="1" ht="12" customHeight="1" x14ac:dyDescent="0.2">
      <c r="A532" s="72"/>
      <c r="B532" s="82" t="s">
        <v>298</v>
      </c>
      <c r="C532" s="80"/>
      <c r="D532" s="72"/>
      <c r="E532" s="102"/>
      <c r="F532" s="102"/>
      <c r="G532" s="44"/>
      <c r="H532"/>
    </row>
    <row r="533" spans="1:8" s="88" customFormat="1" ht="12" customHeight="1" x14ac:dyDescent="0.2">
      <c r="A533" s="72"/>
      <c r="B533" s="82"/>
      <c r="C533" s="80"/>
      <c r="D533" s="72"/>
      <c r="E533" s="102"/>
      <c r="F533" s="102"/>
      <c r="G533" s="44"/>
      <c r="H533"/>
    </row>
    <row r="534" spans="1:8" s="88" customFormat="1" ht="12" customHeight="1" x14ac:dyDescent="0.2">
      <c r="A534" s="73" t="s">
        <v>235</v>
      </c>
      <c r="B534" s="66" t="s">
        <v>202</v>
      </c>
      <c r="C534" s="89" t="s">
        <v>8</v>
      </c>
      <c r="D534" s="74">
        <v>2</v>
      </c>
      <c r="E534" s="97"/>
      <c r="F534" s="98"/>
      <c r="G534" s="43">
        <f>E534*D534</f>
        <v>0</v>
      </c>
      <c r="H534" s="44">
        <f>D534*F534</f>
        <v>0</v>
      </c>
    </row>
    <row r="535" spans="1:8" s="88" customFormat="1" ht="12" customHeight="1" x14ac:dyDescent="0.2">
      <c r="A535" s="72"/>
      <c r="B535" s="82" t="s">
        <v>102</v>
      </c>
      <c r="C535" s="80"/>
      <c r="D535" s="72"/>
      <c r="E535" s="102"/>
      <c r="F535" s="102"/>
      <c r="G535" s="44"/>
      <c r="H535"/>
    </row>
    <row r="536" spans="1:8" s="88" customFormat="1" ht="12" customHeight="1" x14ac:dyDescent="0.2">
      <c r="A536" s="72"/>
      <c r="B536" s="82"/>
      <c r="C536" s="80"/>
      <c r="D536" s="72"/>
      <c r="E536" s="102"/>
      <c r="F536" s="102"/>
      <c r="G536" s="44"/>
      <c r="H536"/>
    </row>
    <row r="537" spans="1:8" s="88" customFormat="1" ht="12" customHeight="1" x14ac:dyDescent="0.2">
      <c r="A537" s="73" t="s">
        <v>236</v>
      </c>
      <c r="B537" s="66" t="s">
        <v>110</v>
      </c>
      <c r="C537" s="89" t="s">
        <v>8</v>
      </c>
      <c r="D537" s="74">
        <v>8</v>
      </c>
      <c r="E537" s="97"/>
      <c r="F537" s="98"/>
      <c r="G537" s="43">
        <f>E537*D537</f>
        <v>0</v>
      </c>
      <c r="H537" s="44">
        <f>D537*F537</f>
        <v>0</v>
      </c>
    </row>
    <row r="538" spans="1:8" s="88" customFormat="1" ht="12" customHeight="1" x14ac:dyDescent="0.2">
      <c r="A538" s="72"/>
      <c r="B538" s="82" t="s">
        <v>113</v>
      </c>
      <c r="C538" s="80"/>
      <c r="D538" s="72"/>
      <c r="E538" s="102"/>
      <c r="F538" s="102"/>
      <c r="G538" s="44"/>
      <c r="H538"/>
    </row>
    <row r="539" spans="1:8" s="88" customFormat="1" ht="12" customHeight="1" x14ac:dyDescent="0.2">
      <c r="A539" s="72"/>
      <c r="B539" s="82"/>
      <c r="C539" s="80"/>
      <c r="D539" s="72"/>
      <c r="E539" s="102"/>
      <c r="F539" s="102"/>
      <c r="G539" s="44"/>
      <c r="H539"/>
    </row>
    <row r="540" spans="1:8" s="88" customFormat="1" ht="12" customHeight="1" x14ac:dyDescent="0.2">
      <c r="A540" s="73" t="s">
        <v>237</v>
      </c>
      <c r="B540" s="66" t="s">
        <v>114</v>
      </c>
      <c r="C540" s="89" t="s">
        <v>8</v>
      </c>
      <c r="D540" s="74">
        <v>2</v>
      </c>
      <c r="E540" s="97"/>
      <c r="F540" s="98"/>
      <c r="G540" s="43">
        <f>E540*D540</f>
        <v>0</v>
      </c>
      <c r="H540" s="44">
        <f>D540*F540</f>
        <v>0</v>
      </c>
    </row>
    <row r="541" spans="1:8" s="88" customFormat="1" ht="12" customHeight="1" x14ac:dyDescent="0.2">
      <c r="A541" s="72"/>
      <c r="B541" s="82" t="s">
        <v>111</v>
      </c>
      <c r="C541" s="80"/>
      <c r="D541" s="72"/>
      <c r="E541" s="102"/>
      <c r="F541" s="102"/>
      <c r="G541" s="44"/>
      <c r="H541"/>
    </row>
    <row r="542" spans="1:8" s="88" customFormat="1" ht="12" customHeight="1" x14ac:dyDescent="0.2">
      <c r="A542" s="72"/>
      <c r="B542" s="82"/>
      <c r="C542" s="80"/>
      <c r="D542" s="72"/>
      <c r="E542" s="102"/>
      <c r="F542" s="102"/>
      <c r="G542" s="44"/>
      <c r="H542"/>
    </row>
    <row r="543" spans="1:8" s="88" customFormat="1" ht="12" customHeight="1" x14ac:dyDescent="0.2">
      <c r="A543" s="73" t="s">
        <v>238</v>
      </c>
      <c r="B543" s="66" t="s">
        <v>210</v>
      </c>
      <c r="C543" s="89" t="s">
        <v>8</v>
      </c>
      <c r="D543" s="74">
        <v>37</v>
      </c>
      <c r="E543" s="97"/>
      <c r="F543" s="98"/>
      <c r="G543" s="43">
        <f>E543*D543</f>
        <v>0</v>
      </c>
      <c r="H543" s="44">
        <f>D543*F543</f>
        <v>0</v>
      </c>
    </row>
    <row r="544" spans="1:8" s="88" customFormat="1" ht="12" customHeight="1" x14ac:dyDescent="0.2">
      <c r="A544" s="72"/>
      <c r="B544" s="82" t="s">
        <v>208</v>
      </c>
      <c r="C544" s="80"/>
      <c r="D544" s="72"/>
      <c r="E544" s="102"/>
      <c r="F544" s="102"/>
      <c r="G544" s="44"/>
      <c r="H544"/>
    </row>
    <row r="545" spans="1:8" s="88" customFormat="1" ht="12" customHeight="1" x14ac:dyDescent="0.2">
      <c r="A545" s="72"/>
      <c r="B545" s="82"/>
      <c r="C545" s="80"/>
      <c r="D545" s="72"/>
      <c r="E545" s="102"/>
      <c r="F545" s="102"/>
      <c r="G545" s="44"/>
      <c r="H545"/>
    </row>
    <row r="546" spans="1:8" s="88" customFormat="1" ht="12" customHeight="1" x14ac:dyDescent="0.2">
      <c r="A546" s="73" t="s">
        <v>239</v>
      </c>
      <c r="B546" s="66" t="s">
        <v>209</v>
      </c>
      <c r="C546" s="89" t="s">
        <v>8</v>
      </c>
      <c r="D546" s="74">
        <v>10</v>
      </c>
      <c r="E546" s="97"/>
      <c r="F546" s="98"/>
      <c r="G546" s="43">
        <f>E546*D546</f>
        <v>0</v>
      </c>
      <c r="H546" s="44">
        <f>D546*F546</f>
        <v>0</v>
      </c>
    </row>
    <row r="547" spans="1:8" s="88" customFormat="1" ht="12" customHeight="1" x14ac:dyDescent="0.2">
      <c r="A547" s="72"/>
      <c r="B547" s="82" t="s">
        <v>207</v>
      </c>
      <c r="C547" s="80"/>
      <c r="D547" s="72"/>
      <c r="E547" s="102"/>
      <c r="F547" s="102"/>
      <c r="G547" s="44"/>
      <c r="H547"/>
    </row>
    <row r="548" spans="1:8" s="88" customFormat="1" ht="12" customHeight="1" x14ac:dyDescent="0.2">
      <c r="A548" s="72"/>
      <c r="B548" s="82"/>
      <c r="C548" s="80"/>
      <c r="D548" s="72"/>
      <c r="E548" s="102"/>
      <c r="F548" s="102"/>
      <c r="G548" s="44"/>
      <c r="H548"/>
    </row>
    <row r="549" spans="1:8" s="88" customFormat="1" ht="12" customHeight="1" x14ac:dyDescent="0.2">
      <c r="A549" s="73" t="s">
        <v>240</v>
      </c>
      <c r="B549" s="66" t="s">
        <v>206</v>
      </c>
      <c r="C549" s="89" t="s">
        <v>8</v>
      </c>
      <c r="D549" s="74">
        <v>1</v>
      </c>
      <c r="E549" s="97"/>
      <c r="F549" s="98"/>
      <c r="G549" s="43">
        <f>E549*D549</f>
        <v>0</v>
      </c>
      <c r="H549" s="44">
        <f>D549*F549</f>
        <v>0</v>
      </c>
    </row>
    <row r="550" spans="1:8" s="88" customFormat="1" ht="12" customHeight="1" x14ac:dyDescent="0.2">
      <c r="A550" s="72"/>
      <c r="B550" s="82" t="s">
        <v>204</v>
      </c>
      <c r="C550" s="80"/>
      <c r="D550" s="72"/>
      <c r="E550" s="102"/>
      <c r="F550" s="102"/>
      <c r="G550" s="44"/>
      <c r="H550"/>
    </row>
    <row r="551" spans="1:8" s="88" customFormat="1" ht="12" customHeight="1" x14ac:dyDescent="0.2">
      <c r="A551" s="72"/>
      <c r="B551" s="82"/>
      <c r="C551" s="80"/>
      <c r="D551" s="72"/>
      <c r="E551" s="102"/>
      <c r="F551" s="102"/>
      <c r="G551" s="44"/>
      <c r="H551"/>
    </row>
    <row r="552" spans="1:8" s="88" customFormat="1" ht="12" customHeight="1" x14ac:dyDescent="0.2">
      <c r="A552" s="73" t="s">
        <v>247</v>
      </c>
      <c r="B552" s="66" t="s">
        <v>248</v>
      </c>
      <c r="C552" s="89" t="s">
        <v>8</v>
      </c>
      <c r="D552" s="74">
        <v>1</v>
      </c>
      <c r="E552" s="97"/>
      <c r="F552" s="98"/>
      <c r="G552" s="43">
        <f>E552*D552</f>
        <v>0</v>
      </c>
      <c r="H552" s="44">
        <f>D552*F552</f>
        <v>0</v>
      </c>
    </row>
    <row r="553" spans="1:8" s="88" customFormat="1" ht="12" customHeight="1" x14ac:dyDescent="0.2">
      <c r="A553" s="72"/>
      <c r="B553" s="82"/>
      <c r="C553" s="80"/>
      <c r="D553" s="72"/>
      <c r="E553" s="102"/>
      <c r="F553" s="102"/>
      <c r="G553" s="44"/>
      <c r="H553"/>
    </row>
    <row r="554" spans="1:8" s="88" customFormat="1" ht="12" customHeight="1" x14ac:dyDescent="0.2">
      <c r="A554" s="72"/>
      <c r="B554" s="82"/>
      <c r="C554" s="80"/>
      <c r="D554" s="72"/>
      <c r="E554" s="102"/>
      <c r="F554" s="102"/>
      <c r="G554" s="44"/>
      <c r="H554"/>
    </row>
    <row r="555" spans="1:8" s="88" customFormat="1" ht="12" customHeight="1" x14ac:dyDescent="0.2">
      <c r="A555" s="73" t="s">
        <v>241</v>
      </c>
      <c r="B555" s="66" t="s">
        <v>27</v>
      </c>
      <c r="C555" s="89" t="s">
        <v>123</v>
      </c>
      <c r="D555" s="74">
        <v>261</v>
      </c>
      <c r="E555" s="97"/>
      <c r="F555" s="98"/>
      <c r="G555" s="43">
        <f>E555*D555</f>
        <v>0</v>
      </c>
      <c r="H555" s="44">
        <f>D555*F555</f>
        <v>0</v>
      </c>
    </row>
    <row r="556" spans="1:8" s="88" customFormat="1" ht="12" customHeight="1" x14ac:dyDescent="0.2">
      <c r="A556" s="72"/>
      <c r="B556" s="82" t="s">
        <v>122</v>
      </c>
      <c r="C556" s="89"/>
      <c r="D556" s="74"/>
      <c r="E556" s="99"/>
      <c r="F556" s="101"/>
      <c r="G556" s="35"/>
      <c r="H556" s="44"/>
    </row>
    <row r="557" spans="1:8" s="88" customFormat="1" ht="12" customHeight="1" x14ac:dyDescent="0.2">
      <c r="A557" s="110"/>
      <c r="B557" s="82"/>
      <c r="C557" s="80"/>
      <c r="D557" s="72"/>
      <c r="E557" s="102"/>
      <c r="F557" s="102"/>
      <c r="G557" s="44"/>
      <c r="H557"/>
    </row>
    <row r="558" spans="1:8" s="88" customFormat="1" ht="12" customHeight="1" x14ac:dyDescent="0.2">
      <c r="A558" s="73" t="s">
        <v>242</v>
      </c>
      <c r="B558" s="66" t="s">
        <v>211</v>
      </c>
      <c r="C558" s="51" t="s">
        <v>10</v>
      </c>
      <c r="D558" s="77" t="s">
        <v>250</v>
      </c>
      <c r="E558" s="97"/>
      <c r="F558" s="98"/>
      <c r="G558" s="43">
        <f>E558*D558</f>
        <v>0</v>
      </c>
      <c r="H558" s="44">
        <f>D558*F558</f>
        <v>0</v>
      </c>
    </row>
    <row r="559" spans="1:8" s="88" customFormat="1" ht="12" customHeight="1" x14ac:dyDescent="0.2">
      <c r="A559" s="75"/>
      <c r="B559" s="82" t="s">
        <v>125</v>
      </c>
      <c r="C559" s="51"/>
      <c r="D559" s="77"/>
      <c r="E559" s="99"/>
      <c r="F559" s="101"/>
      <c r="G559" s="35"/>
      <c r="H559" s="44"/>
    </row>
    <row r="560" spans="1:8" s="88" customFormat="1" ht="12" customHeight="1" x14ac:dyDescent="0.2">
      <c r="A560" s="72"/>
      <c r="B560" s="82"/>
      <c r="C560" s="80"/>
      <c r="D560" s="72"/>
      <c r="E560" s="102"/>
      <c r="F560" s="102"/>
      <c r="G560" s="44"/>
      <c r="H560"/>
    </row>
    <row r="561" spans="1:8" s="88" customFormat="1" ht="12" customHeight="1" x14ac:dyDescent="0.2">
      <c r="A561" s="73" t="s">
        <v>283</v>
      </c>
      <c r="B561" s="66" t="s">
        <v>211</v>
      </c>
      <c r="C561" s="51" t="s">
        <v>10</v>
      </c>
      <c r="D561" s="77" t="s">
        <v>224</v>
      </c>
      <c r="E561" s="97"/>
      <c r="F561" s="98"/>
      <c r="G561" s="43">
        <f>E561*D561</f>
        <v>0</v>
      </c>
      <c r="H561" s="44">
        <f>D561*F561</f>
        <v>0</v>
      </c>
    </row>
    <row r="562" spans="1:8" s="88" customFormat="1" ht="12" customHeight="1" x14ac:dyDescent="0.2">
      <c r="A562" s="75"/>
      <c r="B562" s="82" t="s">
        <v>127</v>
      </c>
      <c r="C562" s="51"/>
      <c r="D562" s="77"/>
      <c r="E562" s="99"/>
      <c r="F562" s="101"/>
      <c r="G562" s="35"/>
      <c r="H562" s="44"/>
    </row>
    <row r="563" spans="1:8" s="88" customFormat="1" ht="12" customHeight="1" x14ac:dyDescent="0.2">
      <c r="A563" s="72"/>
      <c r="B563" s="82"/>
      <c r="C563" s="80"/>
      <c r="D563" s="72"/>
      <c r="E563" s="102"/>
      <c r="F563" s="102"/>
      <c r="G563" s="44"/>
      <c r="H563"/>
    </row>
    <row r="564" spans="1:8" s="88" customFormat="1" ht="12" customHeight="1" x14ac:dyDescent="0.2">
      <c r="A564" s="73" t="s">
        <v>243</v>
      </c>
      <c r="B564" s="66" t="s">
        <v>132</v>
      </c>
      <c r="C564" s="51" t="s">
        <v>26</v>
      </c>
      <c r="D564" s="80">
        <v>40</v>
      </c>
      <c r="E564" s="97"/>
      <c r="F564" s="98"/>
      <c r="G564" s="43">
        <f>E564*D564</f>
        <v>0</v>
      </c>
      <c r="H564" s="44">
        <f>D564*F564</f>
        <v>0</v>
      </c>
    </row>
    <row r="565" spans="1:8" s="88" customFormat="1" ht="12" customHeight="1" x14ac:dyDescent="0.2">
      <c r="A565" s="73"/>
      <c r="B565" s="82" t="s">
        <v>29</v>
      </c>
      <c r="C565" s="80"/>
      <c r="D565" s="80"/>
      <c r="E565" s="99"/>
      <c r="F565" s="101"/>
      <c r="G565" s="35"/>
      <c r="H565" s="44"/>
    </row>
    <row r="566" spans="1:8" s="88" customFormat="1" ht="12" customHeight="1" x14ac:dyDescent="0.2">
      <c r="A566" s="75"/>
      <c r="B566" s="82"/>
      <c r="C566" s="51"/>
      <c r="D566" s="77"/>
      <c r="E566" s="99"/>
      <c r="F566" s="101"/>
      <c r="G566" s="35"/>
      <c r="H566" s="44"/>
    </row>
    <row r="567" spans="1:8" s="88" customFormat="1" ht="12" customHeight="1" x14ac:dyDescent="0.2">
      <c r="A567" s="73" t="s">
        <v>244</v>
      </c>
      <c r="B567" s="66" t="s">
        <v>134</v>
      </c>
      <c r="C567" s="51" t="s">
        <v>26</v>
      </c>
      <c r="D567" s="80">
        <v>4</v>
      </c>
      <c r="E567" s="97"/>
      <c r="F567" s="98"/>
      <c r="G567" s="43">
        <f>E567*D567</f>
        <v>0</v>
      </c>
      <c r="H567" s="44">
        <f>D567*F567</f>
        <v>0</v>
      </c>
    </row>
    <row r="568" spans="1:8" s="88" customFormat="1" ht="12" customHeight="1" x14ac:dyDescent="0.2">
      <c r="A568" s="73"/>
      <c r="B568" s="82" t="s">
        <v>29</v>
      </c>
      <c r="C568" s="80"/>
      <c r="D568" s="80"/>
      <c r="E568" s="99"/>
      <c r="F568" s="101"/>
      <c r="G568" s="35"/>
      <c r="H568" s="44"/>
    </row>
    <row r="569" spans="1:8" s="88" customFormat="1" ht="12" customHeight="1" x14ac:dyDescent="0.2">
      <c r="A569" s="75"/>
      <c r="B569" s="82"/>
      <c r="C569" s="51"/>
      <c r="D569" s="77"/>
      <c r="E569" s="99"/>
      <c r="F569" s="101"/>
      <c r="G569" s="35"/>
      <c r="H569" s="44"/>
    </row>
    <row r="570" spans="1:8" s="88" customFormat="1" ht="12" customHeight="1" x14ac:dyDescent="0.2">
      <c r="A570" s="73" t="s">
        <v>245</v>
      </c>
      <c r="B570" s="66" t="s">
        <v>162</v>
      </c>
      <c r="C570" s="51" t="s">
        <v>26</v>
      </c>
      <c r="D570" s="80">
        <v>5</v>
      </c>
      <c r="E570" s="97"/>
      <c r="F570" s="98"/>
      <c r="G570" s="43">
        <f>E570*D570</f>
        <v>0</v>
      </c>
      <c r="H570" s="44">
        <f>D570*F570</f>
        <v>0</v>
      </c>
    </row>
    <row r="571" spans="1:8" s="88" customFormat="1" ht="12" customHeight="1" x14ac:dyDescent="0.2">
      <c r="A571" s="73"/>
      <c r="B571" s="82" t="s">
        <v>163</v>
      </c>
      <c r="C571" s="80"/>
      <c r="D571" s="80"/>
      <c r="E571" s="99"/>
      <c r="F571" s="101"/>
      <c r="G571" s="35"/>
      <c r="H571" s="44"/>
    </row>
    <row r="572" spans="1:8" s="88" customFormat="1" ht="12" customHeight="1" x14ac:dyDescent="0.2">
      <c r="A572" s="75"/>
      <c r="B572" s="82"/>
      <c r="C572" s="51"/>
      <c r="D572" s="77"/>
      <c r="E572" s="99"/>
      <c r="F572" s="101"/>
      <c r="G572" s="35"/>
      <c r="H572" s="44"/>
    </row>
    <row r="573" spans="1:8" s="88" customFormat="1" ht="12" customHeight="1" x14ac:dyDescent="0.2">
      <c r="A573" s="73" t="s">
        <v>246</v>
      </c>
      <c r="B573" s="66" t="s">
        <v>30</v>
      </c>
      <c r="C573" s="89" t="s">
        <v>11</v>
      </c>
      <c r="D573" s="89">
        <v>1</v>
      </c>
      <c r="E573" s="97"/>
      <c r="F573" s="98"/>
      <c r="G573" s="43">
        <f>E573*D573</f>
        <v>0</v>
      </c>
      <c r="H573" s="44">
        <f>D573*F573</f>
        <v>0</v>
      </c>
    </row>
    <row r="574" spans="1:8" s="88" customFormat="1" ht="12" customHeight="1" x14ac:dyDescent="0.2">
      <c r="A574" s="73"/>
      <c r="B574" s="72"/>
      <c r="C574" s="72"/>
      <c r="D574" s="72"/>
      <c r="E574" s="102"/>
      <c r="F574" s="101"/>
      <c r="G574" s="35"/>
      <c r="H574" s="44"/>
    </row>
    <row r="575" spans="1:8" s="88" customFormat="1" ht="12" customHeight="1" x14ac:dyDescent="0.2">
      <c r="A575" s="72"/>
      <c r="B575" s="72"/>
      <c r="C575" s="72"/>
      <c r="D575" s="72"/>
      <c r="E575" s="102"/>
      <c r="F575" s="102"/>
      <c r="G575" s="72"/>
      <c r="H575"/>
    </row>
    <row r="576" spans="1:8" s="88" customFormat="1" ht="12" customHeight="1" thickBot="1" x14ac:dyDescent="0.25">
      <c r="A576" s="78"/>
      <c r="B576" s="90"/>
      <c r="C576" s="70"/>
      <c r="D576" s="76"/>
      <c r="E576" s="99"/>
      <c r="F576" s="103"/>
      <c r="G576" s="44"/>
      <c r="H576"/>
    </row>
    <row r="577" spans="1:8" s="88" customFormat="1" ht="25.5" customHeight="1" thickTop="1" thickBot="1" x14ac:dyDescent="0.25">
      <c r="A577" s="91" t="s">
        <v>251</v>
      </c>
      <c r="B577" s="52" t="s">
        <v>12</v>
      </c>
      <c r="C577" s="53"/>
      <c r="D577" s="42"/>
      <c r="E577" s="104"/>
      <c r="F577" s="104"/>
      <c r="G577" s="54">
        <f>SUM(G515:G576)</f>
        <v>0</v>
      </c>
      <c r="H577" s="55">
        <f>SUM(H515:H576)</f>
        <v>0</v>
      </c>
    </row>
    <row r="578" spans="1:8" s="88" customFormat="1" ht="12" customHeight="1" thickTop="1" x14ac:dyDescent="0.2">
      <c r="A578" s="119"/>
      <c r="B578" s="120"/>
      <c r="C578" s="121"/>
      <c r="D578" s="122"/>
      <c r="E578" s="123"/>
      <c r="F578" s="123"/>
      <c r="G578" s="124"/>
      <c r="H578" s="125"/>
    </row>
    <row r="579" spans="1:8" s="88" customFormat="1" ht="12" customHeight="1" x14ac:dyDescent="0.2">
      <c r="A579" s="119"/>
      <c r="B579" s="120"/>
      <c r="C579" s="121"/>
      <c r="D579" s="122"/>
      <c r="E579" s="123"/>
      <c r="F579" s="123"/>
      <c r="G579" s="124"/>
      <c r="H579" s="125"/>
    </row>
    <row r="580" spans="1:8" s="88" customFormat="1" ht="12" customHeight="1" x14ac:dyDescent="0.2">
      <c r="A580" s="119"/>
      <c r="B580" s="120"/>
      <c r="C580" s="121"/>
      <c r="D580" s="122"/>
      <c r="E580" s="123"/>
      <c r="F580" s="123"/>
      <c r="G580" s="124"/>
      <c r="H580" s="125"/>
    </row>
    <row r="581" spans="1:8" s="88" customFormat="1" ht="12" customHeight="1" x14ac:dyDescent="0.2">
      <c r="A581" s="119"/>
      <c r="B581" s="120"/>
      <c r="C581" s="121"/>
      <c r="D581" s="122"/>
      <c r="E581" s="123"/>
      <c r="F581" s="123"/>
      <c r="G581" s="124"/>
      <c r="H581" s="125"/>
    </row>
    <row r="582" spans="1:8" s="88" customFormat="1" ht="12" customHeight="1" x14ac:dyDescent="0.2">
      <c r="A582" s="108" t="s">
        <v>28</v>
      </c>
      <c r="B582" s="109" t="s">
        <v>252</v>
      </c>
      <c r="C582" s="84"/>
      <c r="D582" s="85"/>
      <c r="E582" s="48"/>
      <c r="F582" s="86"/>
      <c r="G582" s="86"/>
      <c r="H582" s="86"/>
    </row>
    <row r="583" spans="1:8" s="88" customFormat="1" ht="12" customHeight="1" x14ac:dyDescent="0.2">
      <c r="A583" s="87"/>
      <c r="C583" s="84"/>
      <c r="D583" s="85"/>
      <c r="E583" s="48"/>
      <c r="F583" s="86"/>
      <c r="G583" s="86"/>
      <c r="H583" s="86"/>
    </row>
    <row r="584" spans="1:8" s="88" customFormat="1" ht="12" customHeight="1" x14ac:dyDescent="0.2">
      <c r="A584" s="111">
        <v>43104</v>
      </c>
      <c r="B584" s="66" t="s">
        <v>31</v>
      </c>
      <c r="C584" s="70" t="s">
        <v>8</v>
      </c>
      <c r="D584" s="71" t="s">
        <v>80</v>
      </c>
      <c r="E584" s="97"/>
      <c r="F584" s="98"/>
      <c r="G584" s="43">
        <f>E584*D584</f>
        <v>0</v>
      </c>
      <c r="H584" s="44">
        <f>D584*F584</f>
        <v>0</v>
      </c>
    </row>
    <row r="585" spans="1:8" s="88" customFormat="1" ht="12" customHeight="1" x14ac:dyDescent="0.2">
      <c r="A585" s="73"/>
      <c r="B585" s="67" t="s">
        <v>33</v>
      </c>
      <c r="C585" s="70"/>
      <c r="D585" s="71"/>
      <c r="E585" s="99"/>
      <c r="F585" s="100"/>
      <c r="G585" s="43"/>
      <c r="H585" s="44"/>
    </row>
    <row r="586" spans="1:8" s="88" customFormat="1" ht="12" customHeight="1" x14ac:dyDescent="0.2">
      <c r="A586" s="73"/>
      <c r="B586" s="67" t="s">
        <v>293</v>
      </c>
      <c r="C586" s="70"/>
      <c r="D586" s="71"/>
      <c r="E586" s="99"/>
      <c r="F586" s="100"/>
      <c r="G586" s="43"/>
      <c r="H586" s="44"/>
    </row>
    <row r="587" spans="1:8" s="88" customFormat="1" ht="12" customHeight="1" x14ac:dyDescent="0.2">
      <c r="A587" s="73"/>
      <c r="B587" s="67" t="s">
        <v>35</v>
      </c>
      <c r="C587" s="70"/>
      <c r="D587" s="71"/>
      <c r="E587" s="99"/>
      <c r="F587" s="100"/>
      <c r="G587" s="43"/>
      <c r="H587" s="44"/>
    </row>
    <row r="588" spans="1:8" s="88" customFormat="1" ht="12" customHeight="1" x14ac:dyDescent="0.2">
      <c r="A588" s="73"/>
      <c r="B588" s="67" t="s">
        <v>294</v>
      </c>
      <c r="C588" s="70"/>
      <c r="D588" s="71"/>
      <c r="E588" s="99"/>
      <c r="F588" s="100"/>
      <c r="G588" s="43"/>
      <c r="H588" s="44"/>
    </row>
    <row r="589" spans="1:8" s="88" customFormat="1" ht="12" customHeight="1" x14ac:dyDescent="0.2">
      <c r="A589" s="73"/>
      <c r="B589" s="67" t="s">
        <v>36</v>
      </c>
      <c r="C589" s="70"/>
      <c r="D589" s="71"/>
      <c r="E589" s="99"/>
      <c r="F589" s="100"/>
      <c r="G589" s="43"/>
      <c r="H589" s="44"/>
    </row>
    <row r="590" spans="1:8" s="88" customFormat="1" ht="12" customHeight="1" x14ac:dyDescent="0.2">
      <c r="A590" s="72"/>
      <c r="B590" s="82" t="s">
        <v>37</v>
      </c>
      <c r="C590" s="72"/>
      <c r="D590" s="72"/>
      <c r="E590" s="99"/>
      <c r="F590" s="101"/>
      <c r="G590" s="35"/>
      <c r="H590" s="44"/>
    </row>
    <row r="591" spans="1:8" s="88" customFormat="1" ht="12" customHeight="1" x14ac:dyDescent="0.2">
      <c r="A591" s="72"/>
      <c r="B591" s="82" t="s">
        <v>58</v>
      </c>
      <c r="C591" s="72"/>
      <c r="D591" s="72"/>
      <c r="E591" s="99"/>
      <c r="F591" s="101"/>
      <c r="G591" s="35"/>
      <c r="H591" s="44"/>
    </row>
    <row r="592" spans="1:8" s="88" customFormat="1" ht="12" customHeight="1" x14ac:dyDescent="0.2">
      <c r="A592" s="72"/>
      <c r="B592" s="82" t="s">
        <v>60</v>
      </c>
      <c r="C592" s="72"/>
      <c r="D592" s="72"/>
      <c r="E592" s="99"/>
      <c r="F592" s="101"/>
      <c r="G592" s="35"/>
      <c r="H592" s="44"/>
    </row>
    <row r="593" spans="1:8" s="88" customFormat="1" ht="12" customHeight="1" x14ac:dyDescent="0.2">
      <c r="A593" s="72"/>
      <c r="B593" s="82" t="s">
        <v>59</v>
      </c>
      <c r="C593" s="72"/>
      <c r="D593" s="72"/>
      <c r="E593" s="99"/>
      <c r="F593" s="101"/>
      <c r="G593" s="35"/>
      <c r="H593" s="44"/>
    </row>
    <row r="594" spans="1:8" s="88" customFormat="1" ht="12" customHeight="1" x14ac:dyDescent="0.2">
      <c r="A594" s="72"/>
      <c r="B594" s="82" t="s">
        <v>61</v>
      </c>
      <c r="C594" s="72"/>
      <c r="D594" s="72"/>
      <c r="E594" s="99"/>
      <c r="F594" s="101"/>
      <c r="G594" s="35"/>
      <c r="H594" s="44"/>
    </row>
    <row r="595" spans="1:8" s="88" customFormat="1" ht="12" customHeight="1" x14ac:dyDescent="0.2">
      <c r="A595" s="72"/>
      <c r="B595" s="82" t="s">
        <v>51</v>
      </c>
      <c r="C595" s="72"/>
      <c r="D595" s="72"/>
      <c r="E595" s="99"/>
      <c r="F595" s="101"/>
      <c r="G595" s="35"/>
      <c r="H595" s="44"/>
    </row>
    <row r="596" spans="1:8" s="88" customFormat="1" ht="12" customHeight="1" x14ac:dyDescent="0.2">
      <c r="A596" s="72"/>
      <c r="B596" s="82" t="s">
        <v>52</v>
      </c>
      <c r="C596" s="72"/>
      <c r="D596" s="72"/>
      <c r="E596" s="99"/>
      <c r="F596" s="101"/>
      <c r="G596" s="35"/>
      <c r="H596" s="44"/>
    </row>
    <row r="597" spans="1:8" s="88" customFormat="1" ht="12" customHeight="1" x14ac:dyDescent="0.2">
      <c r="A597" s="72"/>
      <c r="B597" s="82" t="s">
        <v>50</v>
      </c>
      <c r="C597" s="72"/>
      <c r="D597" s="72"/>
      <c r="E597" s="99"/>
      <c r="F597" s="101"/>
      <c r="G597" s="35"/>
      <c r="H597" s="44"/>
    </row>
    <row r="598" spans="1:8" s="88" customFormat="1" ht="12" customHeight="1" x14ac:dyDescent="0.2">
      <c r="A598" s="72"/>
      <c r="B598" s="82" t="s">
        <v>53</v>
      </c>
      <c r="C598" s="72"/>
      <c r="D598" s="72"/>
      <c r="E598" s="99"/>
      <c r="F598" s="101"/>
      <c r="G598" s="35"/>
      <c r="H598" s="44"/>
    </row>
    <row r="599" spans="1:8" s="88" customFormat="1" ht="12" customHeight="1" x14ac:dyDescent="0.2">
      <c r="A599" s="72"/>
      <c r="B599" s="82" t="s">
        <v>54</v>
      </c>
      <c r="C599" s="72"/>
      <c r="D599" s="72"/>
      <c r="E599" s="99"/>
      <c r="F599" s="101"/>
      <c r="G599" s="35"/>
      <c r="H599" s="44"/>
    </row>
    <row r="600" spans="1:8" s="88" customFormat="1" ht="12" customHeight="1" x14ac:dyDescent="0.2">
      <c r="A600" s="72"/>
      <c r="B600" s="82" t="s">
        <v>55</v>
      </c>
      <c r="C600" s="72"/>
      <c r="D600" s="72"/>
      <c r="E600" s="99"/>
      <c r="F600" s="101"/>
      <c r="G600" s="35"/>
      <c r="H600" s="44"/>
    </row>
    <row r="601" spans="1:8" s="88" customFormat="1" ht="12" customHeight="1" x14ac:dyDescent="0.2">
      <c r="A601" s="72"/>
      <c r="B601" s="82" t="s">
        <v>56</v>
      </c>
      <c r="C601" s="72"/>
      <c r="D601" s="72"/>
      <c r="E601" s="99"/>
      <c r="F601" s="101"/>
      <c r="G601" s="35"/>
      <c r="H601" s="44"/>
    </row>
    <row r="602" spans="1:8" s="88" customFormat="1" ht="12" customHeight="1" x14ac:dyDescent="0.2">
      <c r="A602" s="72"/>
      <c r="B602" s="82" t="s">
        <v>57</v>
      </c>
      <c r="C602" s="72"/>
      <c r="D602" s="72"/>
      <c r="E602" s="99"/>
      <c r="F602" s="101"/>
      <c r="G602" s="35"/>
      <c r="H602" s="44"/>
    </row>
    <row r="603" spans="1:8" s="88" customFormat="1" ht="12" customHeight="1" x14ac:dyDescent="0.2">
      <c r="A603" s="72"/>
      <c r="B603" s="82" t="s">
        <v>49</v>
      </c>
      <c r="C603" s="72"/>
      <c r="D603" s="72"/>
      <c r="E603" s="99"/>
      <c r="F603" s="101"/>
      <c r="G603" s="35"/>
      <c r="H603" s="44"/>
    </row>
    <row r="604" spans="1:8" s="88" customFormat="1" ht="12" customHeight="1" x14ac:dyDescent="0.2">
      <c r="A604" s="72"/>
      <c r="B604" s="82" t="s">
        <v>63</v>
      </c>
      <c r="C604" s="72"/>
      <c r="D604" s="72"/>
      <c r="E604" s="99"/>
      <c r="F604" s="101"/>
      <c r="G604" s="35"/>
      <c r="H604" s="44"/>
    </row>
    <row r="605" spans="1:8" s="88" customFormat="1" ht="12" customHeight="1" x14ac:dyDescent="0.2">
      <c r="A605" s="72"/>
      <c r="B605" s="82" t="s">
        <v>62</v>
      </c>
      <c r="C605" s="72"/>
      <c r="D605" s="72"/>
      <c r="E605" s="99"/>
      <c r="F605" s="101"/>
      <c r="G605" s="35"/>
      <c r="H605" s="44"/>
    </row>
    <row r="606" spans="1:8" s="88" customFormat="1" ht="12" customHeight="1" x14ac:dyDescent="0.2">
      <c r="A606" s="72"/>
      <c r="B606" s="82" t="s">
        <v>38</v>
      </c>
      <c r="C606" s="72"/>
      <c r="D606" s="72"/>
      <c r="E606" s="99"/>
      <c r="F606" s="101"/>
      <c r="G606" s="35"/>
      <c r="H606" s="44"/>
    </row>
    <row r="607" spans="1:8" s="88" customFormat="1" ht="12" customHeight="1" x14ac:dyDescent="0.2">
      <c r="A607" s="72"/>
      <c r="B607" s="82" t="s">
        <v>39</v>
      </c>
      <c r="C607" s="72"/>
      <c r="D607" s="72"/>
      <c r="E607" s="102"/>
      <c r="F607" s="102"/>
      <c r="G607" s="44"/>
      <c r="H607"/>
    </row>
    <row r="608" spans="1:8" s="88" customFormat="1" ht="12" customHeight="1" x14ac:dyDescent="0.2">
      <c r="A608" s="72"/>
      <c r="B608" s="82" t="s">
        <v>40</v>
      </c>
      <c r="C608" s="72"/>
      <c r="D608" s="72"/>
      <c r="E608" s="102"/>
      <c r="F608" s="102"/>
      <c r="G608" s="44"/>
      <c r="H608"/>
    </row>
    <row r="609" spans="1:8" s="88" customFormat="1" ht="12" customHeight="1" x14ac:dyDescent="0.2">
      <c r="A609" s="72"/>
      <c r="B609" s="82" t="s">
        <v>45</v>
      </c>
      <c r="C609" s="72"/>
      <c r="D609" s="72"/>
      <c r="E609" s="102"/>
      <c r="F609" s="102"/>
      <c r="G609" s="44"/>
      <c r="H609"/>
    </row>
    <row r="610" spans="1:8" s="88" customFormat="1" ht="12" customHeight="1" x14ac:dyDescent="0.2">
      <c r="A610" s="72"/>
      <c r="B610" s="82" t="s">
        <v>41</v>
      </c>
      <c r="C610" s="72"/>
      <c r="D610" s="72"/>
      <c r="E610" s="102"/>
      <c r="F610" s="102"/>
      <c r="G610" s="44"/>
      <c r="H610"/>
    </row>
    <row r="611" spans="1:8" s="88" customFormat="1" ht="12" customHeight="1" x14ac:dyDescent="0.2">
      <c r="A611" s="72"/>
      <c r="B611" s="82" t="s">
        <v>42</v>
      </c>
      <c r="C611" s="72"/>
      <c r="D611" s="72"/>
      <c r="E611" s="102"/>
      <c r="F611" s="102"/>
      <c r="G611" s="44"/>
      <c r="H611"/>
    </row>
    <row r="612" spans="1:8" s="88" customFormat="1" ht="12" customHeight="1" x14ac:dyDescent="0.2">
      <c r="A612" s="72"/>
      <c r="B612" s="82" t="s">
        <v>43</v>
      </c>
      <c r="C612" s="72"/>
      <c r="D612" s="72"/>
      <c r="E612" s="102"/>
      <c r="F612" s="102"/>
      <c r="G612" s="44"/>
      <c r="H612"/>
    </row>
    <row r="613" spans="1:8" s="88" customFormat="1" ht="12" customHeight="1" x14ac:dyDescent="0.2">
      <c r="A613" s="72"/>
      <c r="B613" s="82" t="s">
        <v>44</v>
      </c>
      <c r="C613" s="72"/>
      <c r="D613" s="72"/>
      <c r="E613" s="102"/>
      <c r="F613" s="102"/>
      <c r="G613" s="44"/>
      <c r="H613"/>
    </row>
    <row r="614" spans="1:8" s="88" customFormat="1" ht="12" customHeight="1" x14ac:dyDescent="0.2">
      <c r="A614" s="72"/>
      <c r="B614" s="82" t="s">
        <v>46</v>
      </c>
      <c r="C614" s="72"/>
      <c r="D614" s="72"/>
      <c r="E614" s="102"/>
      <c r="F614" s="102"/>
      <c r="G614" s="44"/>
      <c r="H614"/>
    </row>
    <row r="615" spans="1:8" s="88" customFormat="1" ht="12" customHeight="1" x14ac:dyDescent="0.2">
      <c r="A615" s="72"/>
      <c r="B615" s="82" t="s">
        <v>47</v>
      </c>
      <c r="C615" s="72"/>
      <c r="D615" s="72"/>
      <c r="E615" s="102"/>
      <c r="F615" s="102"/>
      <c r="G615" s="44"/>
      <c r="H615"/>
    </row>
    <row r="616" spans="1:8" s="88" customFormat="1" ht="12" customHeight="1" x14ac:dyDescent="0.2">
      <c r="A616" s="72"/>
      <c r="B616" s="82" t="s">
        <v>48</v>
      </c>
      <c r="C616" s="72"/>
      <c r="D616" s="72"/>
      <c r="E616" s="102"/>
      <c r="F616" s="102"/>
      <c r="G616" s="44"/>
      <c r="H616"/>
    </row>
    <row r="617" spans="1:8" s="88" customFormat="1" ht="12" customHeight="1" x14ac:dyDescent="0.2">
      <c r="A617" s="72"/>
      <c r="B617" s="82" t="s">
        <v>64</v>
      </c>
      <c r="C617" s="72"/>
      <c r="D617" s="72"/>
      <c r="E617" s="102"/>
      <c r="F617" s="102"/>
      <c r="G617" s="44"/>
      <c r="H617"/>
    </row>
    <row r="618" spans="1:8" s="88" customFormat="1" ht="12" customHeight="1" x14ac:dyDescent="0.2">
      <c r="A618" s="72"/>
      <c r="B618" s="82" t="s">
        <v>65</v>
      </c>
      <c r="C618" s="72"/>
      <c r="D618" s="72"/>
      <c r="E618" s="102"/>
      <c r="F618" s="102"/>
      <c r="G618" s="44"/>
      <c r="H618"/>
    </row>
    <row r="619" spans="1:8" s="88" customFormat="1" ht="12" customHeight="1" x14ac:dyDescent="0.2">
      <c r="A619" s="72"/>
      <c r="B619" s="82" t="s">
        <v>86</v>
      </c>
      <c r="C619" s="72"/>
      <c r="D619" s="72"/>
      <c r="E619" s="102"/>
      <c r="F619" s="102"/>
      <c r="G619" s="44"/>
      <c r="H619"/>
    </row>
    <row r="620" spans="1:8" s="88" customFormat="1" ht="12" customHeight="1" x14ac:dyDescent="0.2">
      <c r="A620" s="72"/>
      <c r="B620" s="82" t="s">
        <v>66</v>
      </c>
      <c r="C620" s="72"/>
      <c r="D620" s="72"/>
      <c r="E620" s="102"/>
      <c r="F620" s="102"/>
      <c r="G620" s="44"/>
      <c r="H620"/>
    </row>
    <row r="621" spans="1:8" s="88" customFormat="1" ht="12" customHeight="1" x14ac:dyDescent="0.2">
      <c r="A621" s="72"/>
      <c r="B621" s="82" t="s">
        <v>67</v>
      </c>
      <c r="C621" s="72"/>
      <c r="D621" s="72"/>
      <c r="E621" s="102"/>
      <c r="F621" s="102"/>
      <c r="G621" s="44"/>
      <c r="H621"/>
    </row>
    <row r="622" spans="1:8" s="88" customFormat="1" ht="12" customHeight="1" x14ac:dyDescent="0.2">
      <c r="A622" s="72"/>
      <c r="B622" s="82" t="s">
        <v>69</v>
      </c>
      <c r="C622" s="72"/>
      <c r="D622" s="72"/>
      <c r="E622" s="102"/>
      <c r="F622" s="102"/>
      <c r="G622" s="44"/>
      <c r="H622"/>
    </row>
    <row r="623" spans="1:8" s="88" customFormat="1" ht="12" customHeight="1" x14ac:dyDescent="0.2">
      <c r="A623" s="72"/>
      <c r="B623" s="82" t="s">
        <v>68</v>
      </c>
      <c r="C623" s="72"/>
      <c r="D623" s="72"/>
      <c r="E623" s="102"/>
      <c r="F623" s="102"/>
      <c r="G623" s="44"/>
      <c r="H623"/>
    </row>
    <row r="624" spans="1:8" s="88" customFormat="1" ht="12" customHeight="1" x14ac:dyDescent="0.2">
      <c r="A624" s="72"/>
      <c r="B624" s="82" t="s">
        <v>70</v>
      </c>
      <c r="C624" s="72"/>
      <c r="D624" s="72"/>
      <c r="E624" s="102"/>
      <c r="F624" s="102"/>
      <c r="G624" s="44"/>
      <c r="H624"/>
    </row>
    <row r="625" spans="1:8" s="88" customFormat="1" ht="12" customHeight="1" x14ac:dyDescent="0.2">
      <c r="A625" s="72"/>
      <c r="B625" s="82" t="s">
        <v>71</v>
      </c>
      <c r="C625" s="72"/>
      <c r="D625" s="72"/>
      <c r="E625" s="102"/>
      <c r="F625" s="102"/>
      <c r="G625" s="44"/>
      <c r="H625"/>
    </row>
    <row r="626" spans="1:8" s="88" customFormat="1" ht="12" customHeight="1" x14ac:dyDescent="0.2">
      <c r="A626" s="72"/>
      <c r="B626" s="82" t="s">
        <v>295</v>
      </c>
      <c r="C626" s="72"/>
      <c r="D626" s="72"/>
      <c r="E626" s="102"/>
      <c r="F626" s="102"/>
      <c r="G626" s="44"/>
      <c r="H626"/>
    </row>
    <row r="627" spans="1:8" s="88" customFormat="1" ht="12" customHeight="1" x14ac:dyDescent="0.2">
      <c r="A627" s="72"/>
      <c r="B627" s="82" t="s">
        <v>297</v>
      </c>
      <c r="C627" s="72"/>
      <c r="D627" s="72"/>
      <c r="E627" s="102"/>
      <c r="F627" s="102"/>
      <c r="G627" s="72"/>
      <c r="H627"/>
    </row>
    <row r="628" spans="1:8" s="88" customFormat="1" ht="12" customHeight="1" x14ac:dyDescent="0.2">
      <c r="A628" s="73" t="s">
        <v>253</v>
      </c>
      <c r="B628" s="66" t="s">
        <v>74</v>
      </c>
      <c r="C628" s="70" t="s">
        <v>8</v>
      </c>
      <c r="D628" s="71" t="s">
        <v>80</v>
      </c>
      <c r="E628" s="102"/>
      <c r="F628" s="98"/>
      <c r="G628" s="43"/>
      <c r="H628" s="44">
        <f>D628*F628</f>
        <v>0</v>
      </c>
    </row>
    <row r="629" spans="1:8" s="88" customFormat="1" ht="12" customHeight="1" x14ac:dyDescent="0.2">
      <c r="A629" s="73"/>
      <c r="B629" s="67"/>
      <c r="C629" s="70"/>
      <c r="D629" s="71"/>
      <c r="E629" s="99"/>
      <c r="F629" s="100"/>
      <c r="G629" s="43"/>
      <c r="H629" s="44"/>
    </row>
    <row r="630" spans="1:8" s="88" customFormat="1" ht="12" customHeight="1" x14ac:dyDescent="0.2">
      <c r="A630" s="72"/>
      <c r="B630" s="67"/>
      <c r="C630" s="72"/>
      <c r="D630" s="72"/>
      <c r="E630" s="99"/>
      <c r="F630" s="101"/>
      <c r="G630" s="35"/>
      <c r="H630" s="44"/>
    </row>
    <row r="631" spans="1:8" s="88" customFormat="1" ht="12" customHeight="1" x14ac:dyDescent="0.2">
      <c r="A631" s="73" t="s">
        <v>254</v>
      </c>
      <c r="B631" s="66" t="s">
        <v>76</v>
      </c>
      <c r="C631" s="70" t="s">
        <v>8</v>
      </c>
      <c r="D631" s="71" t="s">
        <v>80</v>
      </c>
      <c r="E631" s="97"/>
      <c r="F631" s="98"/>
      <c r="G631" s="43">
        <f>E631*D631</f>
        <v>0</v>
      </c>
      <c r="H631" s="44">
        <f>D631*F631</f>
        <v>0</v>
      </c>
    </row>
    <row r="632" spans="1:8" s="88" customFormat="1" ht="12" customHeight="1" x14ac:dyDescent="0.2">
      <c r="A632" s="73"/>
      <c r="B632" s="67"/>
      <c r="C632" s="70"/>
      <c r="D632" s="71"/>
      <c r="E632" s="99"/>
      <c r="F632" s="100"/>
      <c r="G632" s="43"/>
      <c r="H632" s="44"/>
    </row>
    <row r="633" spans="1:8" s="88" customFormat="1" ht="12" customHeight="1" x14ac:dyDescent="0.2">
      <c r="A633" s="72"/>
      <c r="B633" s="82"/>
      <c r="C633" s="72"/>
      <c r="D633" s="72"/>
      <c r="E633" s="102"/>
      <c r="F633" s="102"/>
      <c r="G633" s="44"/>
      <c r="H633"/>
    </row>
    <row r="634" spans="1:8" s="88" customFormat="1" ht="12" customHeight="1" x14ac:dyDescent="0.2">
      <c r="A634" s="73" t="s">
        <v>255</v>
      </c>
      <c r="B634" s="66" t="s">
        <v>78</v>
      </c>
      <c r="C634" s="70" t="s">
        <v>8</v>
      </c>
      <c r="D634" s="71" t="s">
        <v>28</v>
      </c>
      <c r="E634" s="97"/>
      <c r="F634" s="98"/>
      <c r="G634" s="43">
        <f>E634*D634</f>
        <v>0</v>
      </c>
      <c r="H634" s="44">
        <f>D634*F634</f>
        <v>0</v>
      </c>
    </row>
    <row r="635" spans="1:8" s="88" customFormat="1" ht="12" customHeight="1" x14ac:dyDescent="0.2">
      <c r="A635" s="73"/>
      <c r="B635" s="67" t="s">
        <v>79</v>
      </c>
      <c r="C635" s="70"/>
      <c r="D635" s="71"/>
      <c r="E635" s="99"/>
      <c r="F635" s="100"/>
      <c r="G635" s="43"/>
      <c r="H635" s="44"/>
    </row>
    <row r="636" spans="1:8" s="88" customFormat="1" ht="12" customHeight="1" x14ac:dyDescent="0.2">
      <c r="A636" s="72"/>
      <c r="B636" s="82"/>
      <c r="C636" s="72"/>
      <c r="D636" s="72"/>
      <c r="E636" s="102"/>
      <c r="F636" s="102"/>
      <c r="G636" s="44"/>
      <c r="H636"/>
    </row>
    <row r="637" spans="1:8" s="88" customFormat="1" ht="12" customHeight="1" x14ac:dyDescent="0.2">
      <c r="A637" s="73" t="s">
        <v>256</v>
      </c>
      <c r="B637" s="66" t="s">
        <v>82</v>
      </c>
      <c r="C637" s="70" t="s">
        <v>8</v>
      </c>
      <c r="D637" s="71" t="s">
        <v>175</v>
      </c>
      <c r="E637" s="97"/>
      <c r="F637" s="98"/>
      <c r="G637" s="43">
        <f>E637*D637</f>
        <v>0</v>
      </c>
      <c r="H637" s="44">
        <f>D637*F637</f>
        <v>0</v>
      </c>
    </row>
    <row r="638" spans="1:8" s="88" customFormat="1" ht="12" customHeight="1" x14ac:dyDescent="0.2">
      <c r="A638" s="73"/>
      <c r="B638" s="67"/>
      <c r="C638" s="70"/>
      <c r="D638" s="71"/>
      <c r="E638" s="99"/>
      <c r="F638" s="100"/>
      <c r="G638" s="43"/>
      <c r="H638" s="44"/>
    </row>
    <row r="639" spans="1:8" s="88" customFormat="1" ht="12" customHeight="1" x14ac:dyDescent="0.2">
      <c r="A639" s="73"/>
      <c r="B639" s="67"/>
      <c r="C639" s="70"/>
      <c r="D639" s="71"/>
      <c r="E639" s="99"/>
      <c r="F639" s="100"/>
      <c r="G639" s="43"/>
      <c r="H639" s="44"/>
    </row>
    <row r="640" spans="1:8" s="88" customFormat="1" ht="12" customHeight="1" x14ac:dyDescent="0.2">
      <c r="A640" s="73" t="s">
        <v>257</v>
      </c>
      <c r="B640" s="66" t="s">
        <v>84</v>
      </c>
      <c r="C640" s="70" t="s">
        <v>8</v>
      </c>
      <c r="D640" s="71" t="s">
        <v>28</v>
      </c>
      <c r="E640" s="97"/>
      <c r="F640" s="98"/>
      <c r="G640" s="43">
        <f>E640*D640</f>
        <v>0</v>
      </c>
      <c r="H640" s="44">
        <f>D640*F640</f>
        <v>0</v>
      </c>
    </row>
    <row r="641" spans="1:8" s="88" customFormat="1" ht="12" customHeight="1" x14ac:dyDescent="0.2">
      <c r="A641" s="73"/>
      <c r="B641" s="67"/>
      <c r="C641" s="70"/>
      <c r="D641" s="71"/>
      <c r="E641" s="99"/>
      <c r="F641" s="100"/>
      <c r="G641" s="43"/>
      <c r="H641" s="44"/>
    </row>
    <row r="642" spans="1:8" s="88" customFormat="1" ht="12" customHeight="1" x14ac:dyDescent="0.2">
      <c r="A642" s="73"/>
      <c r="B642" s="67"/>
      <c r="C642" s="70"/>
      <c r="D642" s="71"/>
      <c r="E642" s="99"/>
      <c r="F642" s="100"/>
      <c r="G642" s="43"/>
      <c r="H642" s="44"/>
    </row>
    <row r="643" spans="1:8" s="88" customFormat="1" ht="12" customHeight="1" x14ac:dyDescent="0.2">
      <c r="A643" s="73" t="s">
        <v>258</v>
      </c>
      <c r="B643" s="66" t="s">
        <v>215</v>
      </c>
      <c r="C643" s="70" t="s">
        <v>8</v>
      </c>
      <c r="D643" s="71" t="s">
        <v>80</v>
      </c>
      <c r="E643" s="97"/>
      <c r="F643" s="98"/>
      <c r="G643" s="43">
        <f>E643*D643</f>
        <v>0</v>
      </c>
      <c r="H643" s="44">
        <f>D643*F643</f>
        <v>0</v>
      </c>
    </row>
    <row r="644" spans="1:8" s="88" customFormat="1" ht="12" customHeight="1" x14ac:dyDescent="0.2">
      <c r="A644" s="73"/>
      <c r="B644" s="66" t="s">
        <v>88</v>
      </c>
      <c r="C644" s="70"/>
      <c r="D644" s="71"/>
      <c r="E644" s="99"/>
      <c r="F644" s="100"/>
      <c r="G644" s="43"/>
      <c r="H644" s="44"/>
    </row>
    <row r="645" spans="1:8" s="88" customFormat="1" ht="12" customHeight="1" x14ac:dyDescent="0.2">
      <c r="A645" s="73"/>
      <c r="B645" s="67"/>
      <c r="C645" s="70"/>
      <c r="D645" s="71"/>
      <c r="E645" s="99"/>
      <c r="F645" s="100"/>
      <c r="G645" s="43"/>
      <c r="H645" s="44"/>
    </row>
    <row r="646" spans="1:8" s="88" customFormat="1" ht="12" customHeight="1" x14ac:dyDescent="0.2">
      <c r="A646" s="111">
        <v>43377</v>
      </c>
      <c r="B646" s="66" t="s">
        <v>89</v>
      </c>
      <c r="C646" s="89" t="s">
        <v>8</v>
      </c>
      <c r="D646" s="74">
        <v>1</v>
      </c>
      <c r="E646" s="97"/>
      <c r="F646" s="98"/>
      <c r="G646" s="43">
        <f>E646*D646</f>
        <v>0</v>
      </c>
      <c r="H646" s="44">
        <f>D646*F646</f>
        <v>0</v>
      </c>
    </row>
    <row r="647" spans="1:8" s="88" customFormat="1" ht="12" customHeight="1" x14ac:dyDescent="0.2">
      <c r="A647" s="75"/>
      <c r="B647" s="82" t="s">
        <v>290</v>
      </c>
      <c r="C647" s="89"/>
      <c r="D647" s="74"/>
      <c r="E647" s="99"/>
      <c r="F647" s="101"/>
      <c r="G647" s="35"/>
      <c r="H647" s="44"/>
    </row>
    <row r="648" spans="1:8" s="88" customFormat="1" ht="12" customHeight="1" x14ac:dyDescent="0.2">
      <c r="A648" s="75"/>
      <c r="B648" s="82" t="s">
        <v>291</v>
      </c>
      <c r="C648" s="89"/>
      <c r="D648" s="74"/>
      <c r="E648" s="99"/>
      <c r="F648" s="101"/>
      <c r="G648" s="35"/>
      <c r="H648" s="44"/>
    </row>
    <row r="649" spans="1:8" s="88" customFormat="1" ht="12" customHeight="1" x14ac:dyDescent="0.2">
      <c r="A649" s="112">
        <v>42095</v>
      </c>
      <c r="B649" s="66" t="s">
        <v>176</v>
      </c>
      <c r="C649" s="89" t="s">
        <v>8</v>
      </c>
      <c r="D649" s="74">
        <v>1</v>
      </c>
      <c r="E649" s="97"/>
      <c r="F649" s="98"/>
      <c r="G649" s="43">
        <f>E649*D649</f>
        <v>0</v>
      </c>
      <c r="H649" s="44">
        <f>D649*F649</f>
        <v>0</v>
      </c>
    </row>
    <row r="650" spans="1:8" s="88" customFormat="1" ht="12" customHeight="1" x14ac:dyDescent="0.2">
      <c r="A650" s="72"/>
      <c r="B650" s="82" t="s">
        <v>177</v>
      </c>
      <c r="C650" s="80"/>
      <c r="D650" s="72"/>
      <c r="E650" s="102"/>
      <c r="F650" s="102"/>
      <c r="G650" s="44"/>
      <c r="H650"/>
    </row>
    <row r="651" spans="1:8" s="88" customFormat="1" ht="12" customHeight="1" x14ac:dyDescent="0.2">
      <c r="A651" s="72"/>
      <c r="B651" s="82"/>
      <c r="C651" s="80"/>
      <c r="D651" s="72"/>
      <c r="E651" s="102"/>
      <c r="F651" s="102"/>
      <c r="G651" s="44"/>
      <c r="H651"/>
    </row>
    <row r="652" spans="1:8" s="88" customFormat="1" ht="12" customHeight="1" x14ac:dyDescent="0.2">
      <c r="A652" s="112">
        <v>42461</v>
      </c>
      <c r="B652" s="66" t="s">
        <v>95</v>
      </c>
      <c r="C652" s="89" t="s">
        <v>8</v>
      </c>
      <c r="D652" s="74">
        <v>2</v>
      </c>
      <c r="E652" s="97"/>
      <c r="F652" s="98"/>
      <c r="G652" s="43">
        <f>E652*D652</f>
        <v>0</v>
      </c>
      <c r="H652" s="44">
        <f>D652*F652</f>
        <v>0</v>
      </c>
    </row>
    <row r="653" spans="1:8" s="88" customFormat="1" ht="12" customHeight="1" x14ac:dyDescent="0.2">
      <c r="A653" s="72"/>
      <c r="B653" s="82" t="s">
        <v>93</v>
      </c>
      <c r="C653" s="80"/>
      <c r="D653" s="72"/>
      <c r="E653" s="102"/>
      <c r="F653" s="102"/>
      <c r="G653" s="44"/>
      <c r="H653"/>
    </row>
    <row r="654" spans="1:8" s="88" customFormat="1" ht="12" customHeight="1" x14ac:dyDescent="0.2">
      <c r="A654" s="72"/>
      <c r="B654" s="82"/>
      <c r="C654" s="80"/>
      <c r="D654" s="72"/>
      <c r="E654" s="102"/>
      <c r="F654" s="102"/>
      <c r="G654" s="44"/>
      <c r="H654"/>
    </row>
    <row r="655" spans="1:8" s="88" customFormat="1" ht="12" customHeight="1" x14ac:dyDescent="0.2">
      <c r="A655" s="112">
        <v>42826</v>
      </c>
      <c r="B655" s="66" t="s">
        <v>97</v>
      </c>
      <c r="C655" s="89" t="s">
        <v>8</v>
      </c>
      <c r="D655" s="74">
        <v>2</v>
      </c>
      <c r="E655" s="97"/>
      <c r="F655" s="98"/>
      <c r="G655" s="43">
        <f>E655*D655</f>
        <v>0</v>
      </c>
      <c r="H655" s="44">
        <f>D655*F655</f>
        <v>0</v>
      </c>
    </row>
    <row r="656" spans="1:8" s="88" customFormat="1" ht="12" customHeight="1" x14ac:dyDescent="0.2">
      <c r="A656" s="72"/>
      <c r="B656" s="82" t="s">
        <v>98</v>
      </c>
      <c r="C656" s="80"/>
      <c r="D656" s="72"/>
      <c r="E656" s="102"/>
      <c r="F656" s="102"/>
      <c r="G656" s="44"/>
      <c r="H656"/>
    </row>
    <row r="657" spans="1:8" s="88" customFormat="1" ht="12" customHeight="1" x14ac:dyDescent="0.2">
      <c r="A657" s="72"/>
      <c r="B657" s="82"/>
      <c r="C657" s="80"/>
      <c r="D657" s="72"/>
      <c r="E657" s="102"/>
      <c r="F657" s="102"/>
      <c r="G657" s="44"/>
      <c r="H657"/>
    </row>
    <row r="658" spans="1:8" s="88" customFormat="1" ht="12" customHeight="1" x14ac:dyDescent="0.2">
      <c r="A658" s="112">
        <v>43556</v>
      </c>
      <c r="B658" s="66" t="s">
        <v>104</v>
      </c>
      <c r="C658" s="89" t="s">
        <v>8</v>
      </c>
      <c r="D658" s="74">
        <v>8</v>
      </c>
      <c r="E658" s="97"/>
      <c r="F658" s="98"/>
      <c r="G658" s="43">
        <f>E658*D658</f>
        <v>0</v>
      </c>
      <c r="H658" s="44">
        <f>D658*F658</f>
        <v>0</v>
      </c>
    </row>
    <row r="659" spans="1:8" s="88" customFormat="1" ht="12" customHeight="1" x14ac:dyDescent="0.2">
      <c r="A659" s="72"/>
      <c r="B659" s="82" t="s">
        <v>105</v>
      </c>
      <c r="C659" s="80"/>
      <c r="D659" s="72"/>
      <c r="E659" s="102"/>
      <c r="F659" s="102"/>
      <c r="G659" s="44"/>
      <c r="H659"/>
    </row>
    <row r="660" spans="1:8" s="88" customFormat="1" ht="12" customHeight="1" x14ac:dyDescent="0.2">
      <c r="A660" s="72"/>
      <c r="B660" s="82"/>
      <c r="C660" s="80"/>
      <c r="D660" s="72"/>
      <c r="E660" s="102"/>
      <c r="F660" s="102"/>
      <c r="G660" s="44"/>
      <c r="H660"/>
    </row>
    <row r="661" spans="1:8" s="88" customFormat="1" ht="12" customHeight="1" x14ac:dyDescent="0.2">
      <c r="A661" s="112">
        <v>43922</v>
      </c>
      <c r="B661" s="66" t="s">
        <v>104</v>
      </c>
      <c r="C661" s="89" t="s">
        <v>8</v>
      </c>
      <c r="D661" s="74">
        <v>2</v>
      </c>
      <c r="E661" s="97"/>
      <c r="F661" s="98"/>
      <c r="G661" s="43">
        <f>E661*D661</f>
        <v>0</v>
      </c>
      <c r="H661" s="44">
        <f>D661*F661</f>
        <v>0</v>
      </c>
    </row>
    <row r="662" spans="1:8" s="88" customFormat="1" ht="12" customHeight="1" x14ac:dyDescent="0.2">
      <c r="A662" s="72"/>
      <c r="B662" s="82" t="s">
        <v>108</v>
      </c>
      <c r="C662" s="80"/>
      <c r="D662" s="72"/>
      <c r="E662" s="102"/>
      <c r="F662" s="102"/>
      <c r="G662" s="44"/>
      <c r="H662"/>
    </row>
    <row r="663" spans="1:8" s="88" customFormat="1" ht="12" customHeight="1" x14ac:dyDescent="0.2">
      <c r="A663" s="72"/>
      <c r="B663" s="82"/>
      <c r="C663" s="80"/>
      <c r="D663" s="72"/>
      <c r="E663" s="102"/>
      <c r="F663" s="102"/>
      <c r="G663" s="44"/>
      <c r="H663"/>
    </row>
    <row r="664" spans="1:8" s="88" customFormat="1" ht="12" customHeight="1" x14ac:dyDescent="0.2">
      <c r="A664" s="112">
        <v>45748</v>
      </c>
      <c r="B664" s="66" t="s">
        <v>178</v>
      </c>
      <c r="C664" s="89" t="s">
        <v>8</v>
      </c>
      <c r="D664" s="74">
        <v>1</v>
      </c>
      <c r="E664" s="97"/>
      <c r="F664" s="98"/>
      <c r="G664" s="43">
        <f>E664*D664</f>
        <v>0</v>
      </c>
      <c r="H664" s="44">
        <f>D664*F664</f>
        <v>0</v>
      </c>
    </row>
    <row r="665" spans="1:8" s="88" customFormat="1" ht="12" customHeight="1" x14ac:dyDescent="0.2">
      <c r="A665" s="72"/>
      <c r="B665" s="82" t="s">
        <v>298</v>
      </c>
      <c r="C665" s="80"/>
      <c r="D665" s="72"/>
      <c r="E665" s="102"/>
      <c r="F665" s="102"/>
      <c r="G665" s="44"/>
      <c r="H665"/>
    </row>
    <row r="666" spans="1:8" s="88" customFormat="1" ht="12" customHeight="1" x14ac:dyDescent="0.2">
      <c r="A666" s="72"/>
      <c r="B666" s="82"/>
      <c r="C666" s="80"/>
      <c r="D666" s="72"/>
      <c r="E666" s="102"/>
      <c r="F666" s="102"/>
      <c r="G666" s="44"/>
      <c r="H666"/>
    </row>
    <row r="667" spans="1:8" s="88" customFormat="1" ht="12" customHeight="1" x14ac:dyDescent="0.2">
      <c r="A667" s="112">
        <v>11049</v>
      </c>
      <c r="B667" s="66" t="s">
        <v>110</v>
      </c>
      <c r="C667" s="89" t="s">
        <v>8</v>
      </c>
      <c r="D667" s="74">
        <v>9</v>
      </c>
      <c r="E667" s="97"/>
      <c r="F667" s="98"/>
      <c r="G667" s="43">
        <f>E667*D667</f>
        <v>0</v>
      </c>
      <c r="H667" s="44">
        <f>D667*F667</f>
        <v>0</v>
      </c>
    </row>
    <row r="668" spans="1:8" s="88" customFormat="1" ht="12" customHeight="1" x14ac:dyDescent="0.2">
      <c r="A668" s="72"/>
      <c r="B668" s="82" t="s">
        <v>113</v>
      </c>
      <c r="C668" s="80"/>
      <c r="D668" s="72"/>
      <c r="E668" s="102"/>
      <c r="F668" s="102"/>
      <c r="G668" s="44"/>
      <c r="H668"/>
    </row>
    <row r="669" spans="1:8" s="88" customFormat="1" ht="12" customHeight="1" x14ac:dyDescent="0.2">
      <c r="A669" s="72"/>
      <c r="B669" s="82"/>
      <c r="C669" s="80"/>
      <c r="D669" s="72"/>
      <c r="E669" s="102"/>
      <c r="F669" s="102"/>
      <c r="G669" s="44"/>
      <c r="H669"/>
    </row>
    <row r="670" spans="1:8" s="88" customFormat="1" ht="12" customHeight="1" x14ac:dyDescent="0.2">
      <c r="A670" s="112">
        <v>14702</v>
      </c>
      <c r="B670" s="66" t="s">
        <v>118</v>
      </c>
      <c r="C670" s="89" t="s">
        <v>8</v>
      </c>
      <c r="D670" s="74">
        <v>45</v>
      </c>
      <c r="E670" s="97"/>
      <c r="F670" s="98"/>
      <c r="G670" s="43">
        <f>E670*D670</f>
        <v>0</v>
      </c>
      <c r="H670" s="44">
        <f>D670*F670</f>
        <v>0</v>
      </c>
    </row>
    <row r="671" spans="1:8" s="88" customFormat="1" ht="12" customHeight="1" x14ac:dyDescent="0.2">
      <c r="A671" s="72"/>
      <c r="B671" s="82" t="s">
        <v>116</v>
      </c>
      <c r="C671" s="80"/>
      <c r="D671" s="72"/>
      <c r="E671" s="102"/>
      <c r="F671" s="102"/>
      <c r="G671" s="44"/>
      <c r="H671"/>
    </row>
    <row r="672" spans="1:8" s="88" customFormat="1" ht="12" customHeight="1" x14ac:dyDescent="0.2">
      <c r="A672" s="72"/>
      <c r="B672" s="82"/>
      <c r="C672" s="80"/>
      <c r="D672" s="72"/>
      <c r="E672" s="102"/>
      <c r="F672" s="102"/>
      <c r="G672" s="44"/>
      <c r="H672"/>
    </row>
    <row r="673" spans="1:8" s="88" customFormat="1" ht="12" customHeight="1" x14ac:dyDescent="0.2">
      <c r="A673" s="112">
        <v>25659</v>
      </c>
      <c r="B673" s="66" t="s">
        <v>27</v>
      </c>
      <c r="C673" s="89" t="s">
        <v>123</v>
      </c>
      <c r="D673" s="74">
        <v>159</v>
      </c>
      <c r="E673" s="97"/>
      <c r="F673" s="98"/>
      <c r="G673" s="43">
        <f>E673*D673</f>
        <v>0</v>
      </c>
      <c r="H673" s="44">
        <f>D673*F673</f>
        <v>0</v>
      </c>
    </row>
    <row r="674" spans="1:8" s="88" customFormat="1" ht="12" customHeight="1" x14ac:dyDescent="0.2">
      <c r="A674" s="72"/>
      <c r="B674" s="82" t="s">
        <v>179</v>
      </c>
      <c r="C674" s="89"/>
      <c r="D674" s="74"/>
      <c r="E674" s="99"/>
      <c r="F674" s="101"/>
      <c r="G674" s="35"/>
      <c r="H674" s="44"/>
    </row>
    <row r="675" spans="1:8" s="88" customFormat="1" ht="12" customHeight="1" x14ac:dyDescent="0.2">
      <c r="A675" s="110"/>
      <c r="B675" s="82"/>
      <c r="C675" s="80"/>
      <c r="D675" s="72"/>
      <c r="E675" s="102"/>
      <c r="F675" s="102"/>
      <c r="G675" s="44"/>
      <c r="H675"/>
    </row>
    <row r="676" spans="1:8" s="88" customFormat="1" ht="12" customHeight="1" x14ac:dyDescent="0.2">
      <c r="A676" s="112">
        <v>27485</v>
      </c>
      <c r="B676" s="66" t="s">
        <v>126</v>
      </c>
      <c r="C676" s="51" t="s">
        <v>10</v>
      </c>
      <c r="D676" s="77" t="s">
        <v>278</v>
      </c>
      <c r="E676" s="97"/>
      <c r="F676" s="98"/>
      <c r="G676" s="43">
        <f>E676*D676</f>
        <v>0</v>
      </c>
      <c r="H676" s="44">
        <f>D676*F676</f>
        <v>0</v>
      </c>
    </row>
    <row r="677" spans="1:8" s="88" customFormat="1" ht="12" customHeight="1" x14ac:dyDescent="0.2">
      <c r="A677" s="75"/>
      <c r="B677" s="82" t="s">
        <v>125</v>
      </c>
      <c r="C677" s="51"/>
      <c r="D677" s="77"/>
      <c r="E677" s="99"/>
      <c r="F677" s="101"/>
      <c r="G677" s="35"/>
      <c r="H677" s="44"/>
    </row>
    <row r="678" spans="1:8" s="88" customFormat="1" ht="12" customHeight="1" x14ac:dyDescent="0.2">
      <c r="A678" s="72"/>
      <c r="B678" s="82"/>
      <c r="C678" s="80"/>
      <c r="D678" s="72"/>
      <c r="E678" s="102"/>
      <c r="F678" s="102"/>
      <c r="G678" s="44"/>
      <c r="H678"/>
    </row>
    <row r="679" spans="1:8" s="88" customFormat="1" ht="12" customHeight="1" x14ac:dyDescent="0.2">
      <c r="A679" s="112">
        <v>29312</v>
      </c>
      <c r="B679" s="66" t="s">
        <v>132</v>
      </c>
      <c r="C679" s="51" t="s">
        <v>26</v>
      </c>
      <c r="D679" s="80">
        <v>65</v>
      </c>
      <c r="E679" s="97"/>
      <c r="F679" s="98"/>
      <c r="G679" s="43">
        <f>E679*D679</f>
        <v>0</v>
      </c>
      <c r="H679" s="44">
        <f>D679*F679</f>
        <v>0</v>
      </c>
    </row>
    <row r="680" spans="1:8" s="88" customFormat="1" ht="12" customHeight="1" x14ac:dyDescent="0.2">
      <c r="A680" s="73"/>
      <c r="B680" s="82" t="s">
        <v>29</v>
      </c>
      <c r="C680" s="80"/>
      <c r="D680" s="80"/>
      <c r="E680" s="99"/>
      <c r="F680" s="101"/>
      <c r="G680" s="35"/>
      <c r="H680" s="44"/>
    </row>
    <row r="681" spans="1:8" s="88" customFormat="1" ht="12" customHeight="1" x14ac:dyDescent="0.2">
      <c r="A681" s="75"/>
      <c r="B681" s="82"/>
      <c r="C681" s="51"/>
      <c r="D681" s="77"/>
      <c r="E681" s="99"/>
      <c r="F681" s="101"/>
      <c r="G681" s="35"/>
      <c r="H681" s="44"/>
    </row>
    <row r="682" spans="1:8" s="88" customFormat="1" ht="12" customHeight="1" x14ac:dyDescent="0.2">
      <c r="A682" s="112">
        <v>29677</v>
      </c>
      <c r="B682" s="66" t="s">
        <v>134</v>
      </c>
      <c r="C682" s="51" t="s">
        <v>26</v>
      </c>
      <c r="D682" s="80">
        <v>5</v>
      </c>
      <c r="E682" s="97"/>
      <c r="F682" s="98"/>
      <c r="G682" s="43">
        <f>E682*D682</f>
        <v>0</v>
      </c>
      <c r="H682" s="44">
        <f>D682*F682</f>
        <v>0</v>
      </c>
    </row>
    <row r="683" spans="1:8" s="88" customFormat="1" ht="12" customHeight="1" x14ac:dyDescent="0.2">
      <c r="A683" s="73"/>
      <c r="B683" s="82" t="s">
        <v>29</v>
      </c>
      <c r="C683" s="80"/>
      <c r="D683" s="80"/>
      <c r="E683" s="99"/>
      <c r="F683" s="101"/>
      <c r="G683" s="35"/>
      <c r="H683" s="44"/>
    </row>
    <row r="684" spans="1:8" s="88" customFormat="1" ht="12" customHeight="1" x14ac:dyDescent="0.2">
      <c r="A684" s="75"/>
      <c r="B684" s="82"/>
      <c r="C684" s="51"/>
      <c r="D684" s="77"/>
      <c r="E684" s="99"/>
      <c r="F684" s="101"/>
      <c r="G684" s="35"/>
      <c r="H684" s="44"/>
    </row>
    <row r="685" spans="1:8" s="88" customFormat="1" ht="12" customHeight="1" x14ac:dyDescent="0.2">
      <c r="A685" s="112">
        <v>31138</v>
      </c>
      <c r="B685" s="66" t="s">
        <v>162</v>
      </c>
      <c r="C685" s="51" t="s">
        <v>26</v>
      </c>
      <c r="D685" s="80">
        <v>5</v>
      </c>
      <c r="E685" s="97"/>
      <c r="F685" s="98"/>
      <c r="G685" s="43">
        <f>E685*D685</f>
        <v>0</v>
      </c>
      <c r="H685" s="44">
        <f>D685*F685</f>
        <v>0</v>
      </c>
    </row>
    <row r="686" spans="1:8" s="88" customFormat="1" ht="12" customHeight="1" x14ac:dyDescent="0.2">
      <c r="A686" s="73"/>
      <c r="B686" s="82" t="s">
        <v>163</v>
      </c>
      <c r="C686" s="80"/>
      <c r="D686" s="80"/>
      <c r="E686" s="99"/>
      <c r="F686" s="101"/>
      <c r="G686" s="35"/>
      <c r="H686" s="44"/>
    </row>
    <row r="687" spans="1:8" s="88" customFormat="1" ht="12" customHeight="1" x14ac:dyDescent="0.2">
      <c r="A687" s="75"/>
      <c r="B687" s="82"/>
      <c r="C687" s="51"/>
      <c r="D687" s="77"/>
      <c r="E687" s="99"/>
      <c r="F687" s="101"/>
      <c r="G687" s="35"/>
      <c r="H687" s="44"/>
    </row>
    <row r="688" spans="1:8" s="88" customFormat="1" ht="12" customHeight="1" x14ac:dyDescent="0.2">
      <c r="A688" s="112">
        <v>32964</v>
      </c>
      <c r="B688" s="66" t="s">
        <v>30</v>
      </c>
      <c r="C688" s="89" t="s">
        <v>11</v>
      </c>
      <c r="D688" s="89">
        <v>1</v>
      </c>
      <c r="E688" s="97"/>
      <c r="F688" s="98"/>
      <c r="G688" s="43">
        <f>E688*D688</f>
        <v>0</v>
      </c>
      <c r="H688" s="44">
        <f>D688*F688</f>
        <v>0</v>
      </c>
    </row>
    <row r="689" spans="1:8" s="88" customFormat="1" ht="12" customHeight="1" x14ac:dyDescent="0.2">
      <c r="A689" s="73"/>
      <c r="B689" s="72"/>
      <c r="C689" s="72"/>
      <c r="D689" s="72"/>
      <c r="E689" s="102"/>
      <c r="F689" s="101"/>
      <c r="G689" s="35"/>
      <c r="H689" s="44"/>
    </row>
    <row r="690" spans="1:8" s="88" customFormat="1" ht="12" customHeight="1" x14ac:dyDescent="0.2">
      <c r="A690" s="72"/>
      <c r="B690" s="72"/>
      <c r="C690" s="72"/>
      <c r="D690" s="72"/>
      <c r="E690" s="102"/>
      <c r="F690" s="102"/>
      <c r="G690" s="72"/>
      <c r="H690"/>
    </row>
    <row r="691" spans="1:8" s="88" customFormat="1" ht="12" customHeight="1" thickBot="1" x14ac:dyDescent="0.25">
      <c r="A691" s="78"/>
      <c r="B691" s="90"/>
      <c r="C691" s="70"/>
      <c r="D691" s="76"/>
      <c r="E691" s="99"/>
      <c r="F691" s="103"/>
      <c r="G691" s="44"/>
      <c r="H691"/>
    </row>
    <row r="692" spans="1:8" s="88" customFormat="1" ht="24" customHeight="1" thickTop="1" thickBot="1" x14ac:dyDescent="0.25">
      <c r="A692" s="91" t="s">
        <v>259</v>
      </c>
      <c r="B692" s="52" t="s">
        <v>12</v>
      </c>
      <c r="C692" s="53"/>
      <c r="D692" s="42"/>
      <c r="E692" s="104"/>
      <c r="F692" s="104"/>
      <c r="G692" s="54">
        <f>SUM(G584:G691)</f>
        <v>0</v>
      </c>
      <c r="H692" s="55">
        <f>SUM(H584:H691)</f>
        <v>0</v>
      </c>
    </row>
    <row r="693" spans="1:8" s="88" customFormat="1" ht="12" customHeight="1" thickTop="1" x14ac:dyDescent="0.2">
      <c r="A693" s="87"/>
      <c r="C693" s="84"/>
      <c r="D693" s="85"/>
      <c r="E693" s="106"/>
      <c r="F693" s="107"/>
      <c r="G693" s="86"/>
      <c r="H693"/>
    </row>
    <row r="694" spans="1:8" s="88" customFormat="1" ht="12" customHeight="1" x14ac:dyDescent="0.2">
      <c r="A694" s="87"/>
      <c r="C694" s="84"/>
      <c r="D694" s="85"/>
      <c r="E694" s="106"/>
      <c r="F694" s="107"/>
      <c r="G694" s="86"/>
      <c r="H694"/>
    </row>
    <row r="695" spans="1:8" s="88" customFormat="1" ht="12" customHeight="1" x14ac:dyDescent="0.2">
      <c r="A695" s="108" t="s">
        <v>260</v>
      </c>
      <c r="B695" s="109" t="s">
        <v>279</v>
      </c>
      <c r="C695" s="84"/>
      <c r="D695" s="85"/>
      <c r="E695" s="106"/>
      <c r="F695" s="107"/>
      <c r="G695" s="86"/>
      <c r="H695"/>
    </row>
    <row r="696" spans="1:8" s="88" customFormat="1" ht="12" customHeight="1" x14ac:dyDescent="0.2">
      <c r="A696" s="87"/>
      <c r="C696" s="84"/>
      <c r="D696" s="85"/>
      <c r="E696" s="106"/>
      <c r="F696" s="107"/>
      <c r="G696" s="86"/>
      <c r="H696"/>
    </row>
    <row r="697" spans="1:8" s="88" customFormat="1" ht="12" customHeight="1" x14ac:dyDescent="0.2">
      <c r="A697" s="73" t="s">
        <v>261</v>
      </c>
      <c r="B697" s="66" t="s">
        <v>159</v>
      </c>
      <c r="C697" s="89" t="s">
        <v>8</v>
      </c>
      <c r="D697" s="74">
        <v>1</v>
      </c>
      <c r="E697" s="97"/>
      <c r="F697" s="98"/>
      <c r="G697" s="43">
        <f>E697*D697</f>
        <v>0</v>
      </c>
      <c r="H697" s="44">
        <f>D697*F697</f>
        <v>0</v>
      </c>
    </row>
    <row r="698" spans="1:8" s="88" customFormat="1" ht="12" customHeight="1" x14ac:dyDescent="0.2">
      <c r="A698" s="75"/>
      <c r="B698" s="82" t="s">
        <v>292</v>
      </c>
      <c r="C698" s="89"/>
      <c r="D698" s="74"/>
      <c r="E698" s="99"/>
      <c r="F698" s="101"/>
      <c r="G698" s="35"/>
      <c r="H698" s="44"/>
    </row>
    <row r="699" spans="1:8" s="88" customFormat="1" ht="12" customHeight="1" x14ac:dyDescent="0.2">
      <c r="A699" s="72"/>
      <c r="B699" s="82" t="s">
        <v>291</v>
      </c>
      <c r="C699" s="80"/>
      <c r="D699" s="72"/>
      <c r="E699" s="102"/>
      <c r="F699" s="102"/>
      <c r="G699" s="44"/>
      <c r="H699"/>
    </row>
    <row r="700" spans="1:8" s="88" customFormat="1" ht="12" customHeight="1" x14ac:dyDescent="0.2">
      <c r="A700" s="73" t="s">
        <v>262</v>
      </c>
      <c r="B700" s="66" t="s">
        <v>199</v>
      </c>
      <c r="C700" s="89" t="s">
        <v>8</v>
      </c>
      <c r="D700" s="74">
        <v>2</v>
      </c>
      <c r="E700" s="97"/>
      <c r="F700" s="98"/>
      <c r="G700" s="43">
        <f>E700*D700</f>
        <v>0</v>
      </c>
      <c r="H700" s="44">
        <f>D700*F700</f>
        <v>0</v>
      </c>
    </row>
    <row r="701" spans="1:8" s="88" customFormat="1" ht="12" customHeight="1" x14ac:dyDescent="0.2">
      <c r="A701" s="72"/>
      <c r="B701" s="82" t="s">
        <v>200</v>
      </c>
      <c r="C701" s="80"/>
      <c r="D701" s="72"/>
      <c r="E701" s="102"/>
      <c r="F701" s="102"/>
      <c r="G701" s="44"/>
      <c r="H701"/>
    </row>
    <row r="702" spans="1:8" s="88" customFormat="1" ht="12" customHeight="1" x14ac:dyDescent="0.2">
      <c r="A702" s="72"/>
      <c r="B702" s="82"/>
      <c r="C702" s="80"/>
      <c r="D702" s="72"/>
      <c r="E702" s="102"/>
      <c r="F702" s="102"/>
      <c r="G702" s="44"/>
      <c r="H702"/>
    </row>
    <row r="703" spans="1:8" s="88" customFormat="1" ht="12" customHeight="1" x14ac:dyDescent="0.2">
      <c r="A703" s="73" t="s">
        <v>263</v>
      </c>
      <c r="B703" s="66" t="s">
        <v>95</v>
      </c>
      <c r="C703" s="89" t="s">
        <v>8</v>
      </c>
      <c r="D703" s="74">
        <v>2</v>
      </c>
      <c r="E703" s="97"/>
      <c r="F703" s="98"/>
      <c r="G703" s="43">
        <f>E703*D703</f>
        <v>0</v>
      </c>
      <c r="H703" s="44">
        <f>D703*F703</f>
        <v>0</v>
      </c>
    </row>
    <row r="704" spans="1:8" s="88" customFormat="1" ht="12" customHeight="1" x14ac:dyDescent="0.2">
      <c r="A704" s="72"/>
      <c r="B704" s="82" t="s">
        <v>93</v>
      </c>
      <c r="C704" s="80"/>
      <c r="D704" s="72"/>
      <c r="E704" s="102"/>
      <c r="F704" s="102"/>
      <c r="G704" s="44"/>
      <c r="H704"/>
    </row>
    <row r="705" spans="1:8" s="88" customFormat="1" ht="12" customHeight="1" x14ac:dyDescent="0.2">
      <c r="A705" s="72"/>
      <c r="B705" s="82"/>
      <c r="C705" s="80"/>
      <c r="D705" s="72"/>
      <c r="E705" s="102"/>
      <c r="F705" s="102"/>
      <c r="G705" s="44"/>
      <c r="H705"/>
    </row>
    <row r="706" spans="1:8" s="88" customFormat="1" ht="12" customHeight="1" x14ac:dyDescent="0.2">
      <c r="A706" s="73" t="s">
        <v>264</v>
      </c>
      <c r="B706" s="66" t="s">
        <v>97</v>
      </c>
      <c r="C706" s="89" t="s">
        <v>8</v>
      </c>
      <c r="D706" s="74">
        <v>2</v>
      </c>
      <c r="E706" s="97"/>
      <c r="F706" s="98"/>
      <c r="G706" s="43">
        <f>E706*D706</f>
        <v>0</v>
      </c>
      <c r="H706" s="44">
        <f>D706*F706</f>
        <v>0</v>
      </c>
    </row>
    <row r="707" spans="1:8" s="88" customFormat="1" ht="12" customHeight="1" x14ac:dyDescent="0.2">
      <c r="A707" s="72"/>
      <c r="B707" s="82" t="s">
        <v>98</v>
      </c>
      <c r="C707" s="80"/>
      <c r="D707" s="72"/>
      <c r="E707" s="102"/>
      <c r="F707" s="102"/>
      <c r="G707" s="44"/>
      <c r="H707"/>
    </row>
    <row r="708" spans="1:8" s="88" customFormat="1" ht="12" customHeight="1" x14ac:dyDescent="0.2">
      <c r="A708" s="72"/>
      <c r="B708" s="82"/>
      <c r="C708" s="80"/>
      <c r="D708" s="72"/>
      <c r="E708" s="102"/>
      <c r="F708" s="102"/>
      <c r="G708" s="44"/>
      <c r="H708"/>
    </row>
    <row r="709" spans="1:8" s="88" customFormat="1" ht="12" customHeight="1" x14ac:dyDescent="0.2">
      <c r="A709" s="73" t="s">
        <v>265</v>
      </c>
      <c r="B709" s="66" t="s">
        <v>104</v>
      </c>
      <c r="C709" s="89" t="s">
        <v>8</v>
      </c>
      <c r="D709" s="74">
        <v>9</v>
      </c>
      <c r="E709" s="97"/>
      <c r="F709" s="98"/>
      <c r="G709" s="43">
        <f>E709*D709</f>
        <v>0</v>
      </c>
      <c r="H709" s="44">
        <f>D709*F709</f>
        <v>0</v>
      </c>
    </row>
    <row r="710" spans="1:8" s="88" customFormat="1" ht="12" customHeight="1" x14ac:dyDescent="0.2">
      <c r="A710" s="72"/>
      <c r="B710" s="82" t="s">
        <v>105</v>
      </c>
      <c r="C710" s="80"/>
      <c r="D710" s="72"/>
      <c r="E710" s="102"/>
      <c r="F710" s="102"/>
      <c r="G710" s="44"/>
      <c r="H710"/>
    </row>
    <row r="711" spans="1:8" s="88" customFormat="1" ht="12" customHeight="1" x14ac:dyDescent="0.2">
      <c r="A711" s="72"/>
      <c r="B711" s="82"/>
      <c r="C711" s="80"/>
      <c r="D711" s="72"/>
      <c r="E711" s="102"/>
      <c r="F711" s="102"/>
      <c r="G711" s="44"/>
      <c r="H711"/>
    </row>
    <row r="712" spans="1:8" s="88" customFormat="1" ht="12" customHeight="1" x14ac:dyDescent="0.2">
      <c r="A712" s="73" t="s">
        <v>266</v>
      </c>
      <c r="B712" s="66" t="s">
        <v>202</v>
      </c>
      <c r="C712" s="89" t="s">
        <v>8</v>
      </c>
      <c r="D712" s="74">
        <v>2</v>
      </c>
      <c r="E712" s="97"/>
      <c r="F712" s="98"/>
      <c r="G712" s="43">
        <f>E712*D712</f>
        <v>0</v>
      </c>
      <c r="H712" s="44">
        <f>D712*F712</f>
        <v>0</v>
      </c>
    </row>
    <row r="713" spans="1:8" s="88" customFormat="1" ht="12" customHeight="1" x14ac:dyDescent="0.2">
      <c r="A713" s="72"/>
      <c r="B713" s="82" t="s">
        <v>298</v>
      </c>
      <c r="C713" s="80"/>
      <c r="D713" s="72"/>
      <c r="E713" s="102"/>
      <c r="F713" s="102"/>
      <c r="G713" s="44"/>
      <c r="H713"/>
    </row>
    <row r="714" spans="1:8" s="88" customFormat="1" ht="12" customHeight="1" x14ac:dyDescent="0.2">
      <c r="A714" s="72"/>
      <c r="B714" s="82"/>
      <c r="C714" s="80"/>
      <c r="D714" s="72"/>
      <c r="E714" s="102"/>
      <c r="F714" s="102"/>
      <c r="G714" s="44"/>
      <c r="H714"/>
    </row>
    <row r="715" spans="1:8" s="88" customFormat="1" ht="12" customHeight="1" x14ac:dyDescent="0.2">
      <c r="A715" s="73" t="s">
        <v>267</v>
      </c>
      <c r="B715" s="66" t="s">
        <v>110</v>
      </c>
      <c r="C715" s="89" t="s">
        <v>8</v>
      </c>
      <c r="D715" s="74">
        <v>9</v>
      </c>
      <c r="E715" s="97"/>
      <c r="F715" s="98"/>
      <c r="G715" s="43">
        <f>E715*D715</f>
        <v>0</v>
      </c>
      <c r="H715" s="44">
        <f>D715*F715</f>
        <v>0</v>
      </c>
    </row>
    <row r="716" spans="1:8" s="88" customFormat="1" ht="12" customHeight="1" x14ac:dyDescent="0.2">
      <c r="A716" s="72"/>
      <c r="B716" s="82" t="s">
        <v>113</v>
      </c>
      <c r="C716" s="80"/>
      <c r="D716" s="72"/>
      <c r="E716" s="102"/>
      <c r="F716" s="102"/>
      <c r="G716" s="44"/>
      <c r="H716"/>
    </row>
    <row r="717" spans="1:8" s="88" customFormat="1" ht="12" customHeight="1" x14ac:dyDescent="0.2">
      <c r="A717" s="72"/>
      <c r="B717" s="82"/>
      <c r="C717" s="80"/>
      <c r="D717" s="72"/>
      <c r="E717" s="102"/>
      <c r="F717" s="102"/>
      <c r="G717" s="44"/>
      <c r="H717"/>
    </row>
    <row r="718" spans="1:8" s="88" customFormat="1" ht="12" customHeight="1" x14ac:dyDescent="0.2">
      <c r="A718" s="73" t="s">
        <v>268</v>
      </c>
      <c r="B718" s="66" t="s">
        <v>210</v>
      </c>
      <c r="C718" s="89" t="s">
        <v>8</v>
      </c>
      <c r="D718" s="74">
        <v>42</v>
      </c>
      <c r="E718" s="97"/>
      <c r="F718" s="98"/>
      <c r="G718" s="43">
        <f>E718*D718</f>
        <v>0</v>
      </c>
      <c r="H718" s="44">
        <f>D718*F718</f>
        <v>0</v>
      </c>
    </row>
    <row r="719" spans="1:8" s="88" customFormat="1" ht="12" customHeight="1" x14ac:dyDescent="0.2">
      <c r="A719" s="72"/>
      <c r="B719" s="82" t="s">
        <v>208</v>
      </c>
      <c r="C719" s="80"/>
      <c r="D719" s="72"/>
      <c r="E719" s="102"/>
      <c r="F719" s="102"/>
      <c r="G719" s="44"/>
      <c r="H719"/>
    </row>
    <row r="720" spans="1:8" s="88" customFormat="1" ht="12" customHeight="1" x14ac:dyDescent="0.2">
      <c r="A720" s="72"/>
      <c r="B720" s="82"/>
      <c r="C720" s="80"/>
      <c r="D720" s="72"/>
      <c r="E720" s="102"/>
      <c r="F720" s="102"/>
      <c r="G720" s="44"/>
      <c r="H720"/>
    </row>
    <row r="721" spans="1:8" s="88" customFormat="1" ht="12" customHeight="1" x14ac:dyDescent="0.2">
      <c r="A721" s="73" t="s">
        <v>269</v>
      </c>
      <c r="B721" s="66" t="s">
        <v>206</v>
      </c>
      <c r="C721" s="89" t="s">
        <v>8</v>
      </c>
      <c r="D721" s="74">
        <v>1</v>
      </c>
      <c r="E721" s="97"/>
      <c r="F721" s="98"/>
      <c r="G721" s="43">
        <f>E721*D721</f>
        <v>0</v>
      </c>
      <c r="H721" s="44">
        <f>D721*F721</f>
        <v>0</v>
      </c>
    </row>
    <row r="722" spans="1:8" s="88" customFormat="1" ht="12" customHeight="1" x14ac:dyDescent="0.2">
      <c r="A722" s="72"/>
      <c r="B722" s="82" t="s">
        <v>204</v>
      </c>
      <c r="C722" s="80"/>
      <c r="D722" s="72"/>
      <c r="E722" s="102"/>
      <c r="F722" s="102"/>
      <c r="G722" s="44"/>
      <c r="H722"/>
    </row>
    <row r="723" spans="1:8" s="88" customFormat="1" ht="12" customHeight="1" x14ac:dyDescent="0.2">
      <c r="A723" s="72"/>
      <c r="B723" s="82"/>
      <c r="C723" s="80"/>
      <c r="D723" s="72"/>
      <c r="E723" s="102"/>
      <c r="F723" s="102"/>
      <c r="G723" s="44"/>
      <c r="H723"/>
    </row>
    <row r="724" spans="1:8" s="88" customFormat="1" ht="12" customHeight="1" x14ac:dyDescent="0.2">
      <c r="A724" s="73" t="s">
        <v>270</v>
      </c>
      <c r="B724" s="66" t="s">
        <v>248</v>
      </c>
      <c r="C724" s="89" t="s">
        <v>8</v>
      </c>
      <c r="D724" s="74">
        <v>1</v>
      </c>
      <c r="E724" s="97"/>
      <c r="F724" s="98"/>
      <c r="G724" s="43">
        <f>E724*D724</f>
        <v>0</v>
      </c>
      <c r="H724" s="44">
        <f>D724*F724</f>
        <v>0</v>
      </c>
    </row>
    <row r="725" spans="1:8" s="88" customFormat="1" ht="12" customHeight="1" x14ac:dyDescent="0.2">
      <c r="A725" s="72"/>
      <c r="B725" s="82"/>
      <c r="C725" s="80"/>
      <c r="D725" s="72"/>
      <c r="E725" s="102"/>
      <c r="F725" s="102"/>
      <c r="G725" s="44"/>
      <c r="H725"/>
    </row>
    <row r="726" spans="1:8" s="88" customFormat="1" ht="12" customHeight="1" x14ac:dyDescent="0.2">
      <c r="A726" s="72"/>
      <c r="B726" s="82"/>
      <c r="C726" s="80"/>
      <c r="D726" s="72"/>
      <c r="E726" s="102"/>
      <c r="F726" s="102"/>
      <c r="G726" s="44"/>
      <c r="H726"/>
    </row>
    <row r="727" spans="1:8" s="88" customFormat="1" ht="12" customHeight="1" x14ac:dyDescent="0.2">
      <c r="A727" s="73" t="s">
        <v>271</v>
      </c>
      <c r="B727" s="66" t="s">
        <v>27</v>
      </c>
      <c r="C727" s="89" t="s">
        <v>123</v>
      </c>
      <c r="D727" s="74">
        <v>245</v>
      </c>
      <c r="E727" s="97"/>
      <c r="F727" s="98"/>
      <c r="G727" s="43">
        <f>E727*D727</f>
        <v>0</v>
      </c>
      <c r="H727" s="44">
        <f>D727*F727</f>
        <v>0</v>
      </c>
    </row>
    <row r="728" spans="1:8" s="88" customFormat="1" ht="12" customHeight="1" x14ac:dyDescent="0.2">
      <c r="A728" s="72"/>
      <c r="B728" s="82" t="s">
        <v>122</v>
      </c>
      <c r="C728" s="89"/>
      <c r="D728" s="74"/>
      <c r="E728" s="99"/>
      <c r="F728" s="101"/>
      <c r="G728" s="35"/>
      <c r="H728" s="44"/>
    </row>
    <row r="729" spans="1:8" s="88" customFormat="1" ht="12" customHeight="1" x14ac:dyDescent="0.2">
      <c r="A729" s="110"/>
      <c r="B729" s="82"/>
      <c r="C729" s="80"/>
      <c r="D729" s="72"/>
      <c r="E729" s="102"/>
      <c r="F729" s="102"/>
      <c r="G729" s="44"/>
      <c r="H729"/>
    </row>
    <row r="730" spans="1:8" s="88" customFormat="1" ht="12" customHeight="1" x14ac:dyDescent="0.2">
      <c r="A730" s="73" t="s">
        <v>272</v>
      </c>
      <c r="B730" s="66" t="s">
        <v>211</v>
      </c>
      <c r="C730" s="51" t="s">
        <v>10</v>
      </c>
      <c r="D730" s="77" t="s">
        <v>278</v>
      </c>
      <c r="E730" s="97"/>
      <c r="F730" s="98"/>
      <c r="G730" s="43">
        <f>E730*D730</f>
        <v>0</v>
      </c>
      <c r="H730" s="44">
        <f>D730*F730</f>
        <v>0</v>
      </c>
    </row>
    <row r="731" spans="1:8" s="88" customFormat="1" ht="12" customHeight="1" x14ac:dyDescent="0.2">
      <c r="A731" s="75"/>
      <c r="B731" s="82" t="s">
        <v>125</v>
      </c>
      <c r="C731" s="51"/>
      <c r="D731" s="77"/>
      <c r="E731" s="99"/>
      <c r="F731" s="101"/>
      <c r="G731" s="35"/>
      <c r="H731" s="44"/>
    </row>
    <row r="732" spans="1:8" s="88" customFormat="1" ht="12" customHeight="1" x14ac:dyDescent="0.2">
      <c r="A732" s="72"/>
      <c r="B732" s="82"/>
      <c r="C732" s="80"/>
      <c r="D732" s="72"/>
      <c r="E732" s="102"/>
      <c r="F732" s="102"/>
      <c r="G732" s="44"/>
      <c r="H732"/>
    </row>
    <row r="733" spans="1:8" s="88" customFormat="1" ht="12" customHeight="1" x14ac:dyDescent="0.2">
      <c r="A733" s="73" t="s">
        <v>273</v>
      </c>
      <c r="B733" s="66" t="s">
        <v>132</v>
      </c>
      <c r="C733" s="51" t="s">
        <v>26</v>
      </c>
      <c r="D733" s="80">
        <v>40</v>
      </c>
      <c r="E733" s="97"/>
      <c r="F733" s="98"/>
      <c r="G733" s="43">
        <f>E733*D733</f>
        <v>0</v>
      </c>
      <c r="H733" s="44">
        <f>D733*F733</f>
        <v>0</v>
      </c>
    </row>
    <row r="734" spans="1:8" s="88" customFormat="1" ht="12" customHeight="1" x14ac:dyDescent="0.2">
      <c r="A734" s="73"/>
      <c r="B734" s="82" t="s">
        <v>29</v>
      </c>
      <c r="C734" s="80"/>
      <c r="D734" s="80"/>
      <c r="E734" s="99"/>
      <c r="F734" s="101"/>
      <c r="G734" s="35"/>
      <c r="H734" s="44"/>
    </row>
    <row r="735" spans="1:8" s="88" customFormat="1" ht="12" customHeight="1" x14ac:dyDescent="0.2">
      <c r="A735" s="75"/>
      <c r="B735" s="82"/>
      <c r="C735" s="51"/>
      <c r="D735" s="77"/>
      <c r="E735" s="99"/>
      <c r="F735" s="101"/>
      <c r="G735" s="35"/>
      <c r="H735" s="44"/>
    </row>
    <row r="736" spans="1:8" s="88" customFormat="1" ht="12" customHeight="1" x14ac:dyDescent="0.2">
      <c r="A736" s="73" t="s">
        <v>274</v>
      </c>
      <c r="B736" s="66" t="s">
        <v>134</v>
      </c>
      <c r="C736" s="51" t="s">
        <v>26</v>
      </c>
      <c r="D736" s="80">
        <v>4</v>
      </c>
      <c r="E736" s="97"/>
      <c r="F736" s="98"/>
      <c r="G736" s="43">
        <f>E736*D736</f>
        <v>0</v>
      </c>
      <c r="H736" s="44">
        <f>D736*F736</f>
        <v>0</v>
      </c>
    </row>
    <row r="737" spans="1:9" s="88" customFormat="1" ht="12" customHeight="1" x14ac:dyDescent="0.2">
      <c r="A737" s="73"/>
      <c r="B737" s="82" t="s">
        <v>29</v>
      </c>
      <c r="C737" s="80"/>
      <c r="D737" s="80"/>
      <c r="E737" s="99"/>
      <c r="F737" s="101"/>
      <c r="G737" s="35"/>
      <c r="H737" s="44"/>
    </row>
    <row r="738" spans="1:9" s="88" customFormat="1" ht="12" customHeight="1" x14ac:dyDescent="0.2">
      <c r="A738" s="75"/>
      <c r="B738" s="82"/>
      <c r="C738" s="51"/>
      <c r="D738" s="77"/>
      <c r="E738" s="99"/>
      <c r="F738" s="101"/>
      <c r="G738" s="35"/>
      <c r="H738" s="44"/>
    </row>
    <row r="739" spans="1:9" s="88" customFormat="1" ht="12" customHeight="1" x14ac:dyDescent="0.2">
      <c r="A739" s="73" t="s">
        <v>275</v>
      </c>
      <c r="B739" s="66" t="s">
        <v>162</v>
      </c>
      <c r="C739" s="51" t="s">
        <v>26</v>
      </c>
      <c r="D739" s="80">
        <v>5</v>
      </c>
      <c r="E739" s="97"/>
      <c r="F739" s="98"/>
      <c r="G739" s="43">
        <f>E739*D739</f>
        <v>0</v>
      </c>
      <c r="H739" s="44">
        <f>D739*F739</f>
        <v>0</v>
      </c>
    </row>
    <row r="740" spans="1:9" s="88" customFormat="1" ht="12" customHeight="1" x14ac:dyDescent="0.2">
      <c r="A740" s="73"/>
      <c r="B740" s="82" t="s">
        <v>163</v>
      </c>
      <c r="C740" s="80"/>
      <c r="D740" s="80"/>
      <c r="E740" s="99"/>
      <c r="F740" s="101"/>
      <c r="G740" s="35"/>
      <c r="H740" s="44"/>
    </row>
    <row r="741" spans="1:9" s="88" customFormat="1" ht="12" customHeight="1" x14ac:dyDescent="0.2">
      <c r="A741" s="75"/>
      <c r="B741" s="82"/>
      <c r="C741" s="51"/>
      <c r="D741" s="77"/>
      <c r="E741" s="99"/>
      <c r="F741" s="101"/>
      <c r="G741" s="35"/>
      <c r="H741" s="44"/>
    </row>
    <row r="742" spans="1:9" s="88" customFormat="1" ht="12" customHeight="1" x14ac:dyDescent="0.2">
      <c r="A742" s="73" t="s">
        <v>276</v>
      </c>
      <c r="B742" s="66" t="s">
        <v>30</v>
      </c>
      <c r="C742" s="89" t="s">
        <v>11</v>
      </c>
      <c r="D742" s="89">
        <v>1</v>
      </c>
      <c r="E742" s="97"/>
      <c r="F742" s="98"/>
      <c r="G742" s="43">
        <f>E742*D742</f>
        <v>0</v>
      </c>
      <c r="H742" s="44">
        <f>D742*F742</f>
        <v>0</v>
      </c>
    </row>
    <row r="743" spans="1:9" s="88" customFormat="1" ht="12" customHeight="1" thickBot="1" x14ac:dyDescent="0.25">
      <c r="A743" s="73"/>
      <c r="B743" s="72"/>
      <c r="C743" s="72"/>
      <c r="D743" s="72"/>
      <c r="E743" s="102"/>
      <c r="F743" s="101"/>
      <c r="G743" s="35"/>
      <c r="H743" s="44"/>
    </row>
    <row r="744" spans="1:9" s="88" customFormat="1" ht="31.5" customHeight="1" thickTop="1" thickBot="1" x14ac:dyDescent="0.25">
      <c r="A744" s="91" t="s">
        <v>277</v>
      </c>
      <c r="B744" s="52" t="s">
        <v>12</v>
      </c>
      <c r="C744" s="53"/>
      <c r="D744" s="42"/>
      <c r="E744" s="104"/>
      <c r="F744" s="104"/>
      <c r="G744" s="54">
        <f>SUM(G696:G743)</f>
        <v>0</v>
      </c>
      <c r="H744" s="55">
        <f>SUM(H696:H743)</f>
        <v>0</v>
      </c>
    </row>
    <row r="745" spans="1:9" s="88" customFormat="1" ht="12" customHeight="1" thickTop="1" x14ac:dyDescent="0.2">
      <c r="A745" s="119"/>
      <c r="B745" s="120"/>
      <c r="C745" s="121"/>
      <c r="D745" s="122"/>
      <c r="E745" s="123"/>
      <c r="F745" s="123"/>
      <c r="G745" s="124"/>
      <c r="H745" s="125"/>
    </row>
    <row r="746" spans="1:9" s="88" customFormat="1" ht="12" customHeight="1" x14ac:dyDescent="0.2">
      <c r="A746" s="119"/>
      <c r="B746" s="120"/>
      <c r="C746" s="121"/>
      <c r="D746" s="122"/>
      <c r="E746" s="123"/>
      <c r="F746" s="123"/>
      <c r="G746" s="124"/>
      <c r="H746" s="125"/>
    </row>
    <row r="747" spans="1:9" s="88" customFormat="1" ht="12" customHeight="1" x14ac:dyDescent="0.2">
      <c r="A747" s="108" t="s">
        <v>284</v>
      </c>
      <c r="B747" s="109" t="s">
        <v>285</v>
      </c>
      <c r="C747" s="84"/>
      <c r="D747" s="85"/>
      <c r="E747" s="106"/>
      <c r="F747" s="107"/>
      <c r="G747" s="86"/>
      <c r="H747"/>
    </row>
    <row r="748" spans="1:9" s="69" customFormat="1" ht="12" customHeight="1" x14ac:dyDescent="0.2">
      <c r="A748"/>
      <c r="B748"/>
      <c r="C748"/>
      <c r="D748"/>
      <c r="E748"/>
      <c r="F748" s="83"/>
      <c r="G748"/>
      <c r="H748"/>
      <c r="I748"/>
    </row>
    <row r="749" spans="1:9" s="69" customFormat="1" ht="12" customHeight="1" x14ac:dyDescent="0.2">
      <c r="A749" s="73" t="s">
        <v>286</v>
      </c>
      <c r="B749" s="66" t="s">
        <v>288</v>
      </c>
      <c r="C749" s="89" t="s">
        <v>8</v>
      </c>
      <c r="D749" s="74">
        <v>2</v>
      </c>
      <c r="E749" s="97"/>
      <c r="F749" s="98"/>
      <c r="G749" s="43">
        <f>E749*D749</f>
        <v>0</v>
      </c>
      <c r="H749" s="44">
        <f>D749*F749</f>
        <v>0</v>
      </c>
    </row>
    <row r="750" spans="1:9" s="69" customFormat="1" ht="12" customHeight="1" x14ac:dyDescent="0.2">
      <c r="A750" s="72"/>
      <c r="B750" s="82" t="s">
        <v>287</v>
      </c>
      <c r="C750" s="80"/>
      <c r="D750" s="72"/>
      <c r="E750" s="102"/>
      <c r="F750" s="102"/>
      <c r="G750" s="44"/>
      <c r="H750"/>
    </row>
    <row r="751" spans="1:9" s="69" customFormat="1" ht="12" customHeight="1" thickBot="1" x14ac:dyDescent="0.25">
      <c r="A751"/>
      <c r="B751"/>
      <c r="C751"/>
      <c r="D751"/>
      <c r="E751"/>
      <c r="F751"/>
      <c r="G751"/>
      <c r="H751"/>
    </row>
    <row r="752" spans="1:9" s="69" customFormat="1" ht="20.45" customHeight="1" thickTop="1" thickBot="1" x14ac:dyDescent="0.25">
      <c r="A752" s="91" t="s">
        <v>289</v>
      </c>
      <c r="B752" s="52" t="s">
        <v>12</v>
      </c>
      <c r="C752" s="53"/>
      <c r="D752" s="42"/>
      <c r="E752" s="104"/>
      <c r="F752" s="104"/>
      <c r="G752" s="54">
        <f>SUM(G747:G751)</f>
        <v>0</v>
      </c>
      <c r="H752" s="55">
        <f>SUM(H747:H751)</f>
        <v>0</v>
      </c>
    </row>
    <row r="753" spans="1:8" s="69" customFormat="1" ht="12" customHeight="1" thickTop="1" x14ac:dyDescent="0.2">
      <c r="A753"/>
      <c r="B753"/>
      <c r="C753"/>
      <c r="D753"/>
      <c r="E753"/>
      <c r="F753"/>
      <c r="G753"/>
      <c r="H753"/>
    </row>
    <row r="754" spans="1:8" s="69" customFormat="1" ht="12" customHeight="1" x14ac:dyDescent="0.2">
      <c r="A754"/>
      <c r="B754"/>
      <c r="C754"/>
      <c r="D754"/>
      <c r="E754"/>
      <c r="F754"/>
      <c r="G754"/>
      <c r="H754"/>
    </row>
    <row r="755" spans="1:8" s="69" customFormat="1" ht="12" customHeight="1" x14ac:dyDescent="0.2">
      <c r="A755"/>
      <c r="B755"/>
      <c r="C755"/>
      <c r="D755"/>
      <c r="E755"/>
      <c r="F755"/>
      <c r="G755"/>
      <c r="H755"/>
    </row>
    <row r="756" spans="1:8" s="69" customFormat="1" ht="12" customHeight="1" x14ac:dyDescent="0.2">
      <c r="A756"/>
      <c r="B756"/>
      <c r="C756"/>
      <c r="D756"/>
      <c r="E756"/>
      <c r="F756"/>
      <c r="G756"/>
      <c r="H756"/>
    </row>
    <row r="757" spans="1:8" s="39" customFormat="1" ht="12" customHeight="1" x14ac:dyDescent="0.2">
      <c r="A757" s="32"/>
      <c r="B757" s="38"/>
      <c r="C757" s="31"/>
      <c r="D757" s="31"/>
      <c r="E757" s="37"/>
      <c r="F757" s="36"/>
      <c r="G757" s="35"/>
      <c r="H757" s="44"/>
    </row>
    <row r="758" spans="1:8" s="39" customFormat="1" ht="12" customHeight="1" x14ac:dyDescent="0.2">
      <c r="A758" s="32"/>
      <c r="B758" s="38"/>
      <c r="C758" s="31"/>
      <c r="D758" s="31"/>
      <c r="E758" s="37"/>
      <c r="F758" s="36"/>
      <c r="G758" s="35"/>
      <c r="H758" s="44"/>
    </row>
    <row r="759" spans="1:8" s="39" customFormat="1" ht="12" customHeight="1" x14ac:dyDescent="0.2">
      <c r="A759" s="32"/>
      <c r="B759" s="38"/>
      <c r="C759" s="31"/>
      <c r="D759" s="31"/>
      <c r="E759" s="37"/>
      <c r="F759" s="36"/>
      <c r="G759" s="35"/>
      <c r="H759" s="44"/>
    </row>
    <row r="760" spans="1:8" ht="12" customHeight="1" x14ac:dyDescent="0.2">
      <c r="A760" s="15"/>
      <c r="B760" s="10"/>
      <c r="C760" s="14"/>
      <c r="D760" s="14"/>
      <c r="E760" s="16"/>
      <c r="F760" s="11"/>
      <c r="G760" s="12"/>
      <c r="H760" s="13"/>
    </row>
    <row r="761" spans="1:8" ht="12" customHeight="1" x14ac:dyDescent="0.2">
      <c r="A761" s="15"/>
      <c r="B761" s="17" t="s">
        <v>24</v>
      </c>
      <c r="C761" s="14"/>
      <c r="D761" s="14"/>
      <c r="E761" s="16"/>
      <c r="F761" s="11"/>
      <c r="G761" s="12"/>
      <c r="H761" s="13"/>
    </row>
    <row r="762" spans="1:8" ht="12" customHeight="1" x14ac:dyDescent="0.2">
      <c r="A762" s="15"/>
      <c r="B762" s="10"/>
      <c r="C762" s="14"/>
      <c r="D762" s="14"/>
      <c r="E762" s="16"/>
      <c r="F762" s="11"/>
      <c r="G762" s="12"/>
      <c r="H762" s="13"/>
    </row>
    <row r="763" spans="1:8" ht="12" customHeight="1" x14ac:dyDescent="0.2">
      <c r="A763" s="15" t="str">
        <f>A6</f>
        <v>1</v>
      </c>
      <c r="B763" s="92" t="str">
        <f>B6</f>
        <v>Větrání učeben 1.NP a 1.PP</v>
      </c>
      <c r="C763" s="14"/>
      <c r="D763" s="14"/>
      <c r="E763" s="16"/>
      <c r="F763" s="11"/>
      <c r="G763" s="12">
        <f>G131</f>
        <v>0</v>
      </c>
      <c r="H763" s="12">
        <f>H131</f>
        <v>0</v>
      </c>
    </row>
    <row r="764" spans="1:8" s="68" customFormat="1" ht="12" customHeight="1" x14ac:dyDescent="0.2">
      <c r="A764" s="15" t="str">
        <f>A135</f>
        <v>1A</v>
      </c>
      <c r="B764" s="30" t="str">
        <f>B135</f>
        <v>Větrání učeben 1.NP a 1.PP - odvod vzduchu</v>
      </c>
      <c r="C764" s="14"/>
      <c r="D764" s="14"/>
      <c r="E764" s="16"/>
      <c r="F764" s="11"/>
      <c r="G764" s="12">
        <f>G198</f>
        <v>0</v>
      </c>
      <c r="H764" s="12">
        <f>H198</f>
        <v>0</v>
      </c>
    </row>
    <row r="765" spans="1:8" s="68" customFormat="1" ht="12" customHeight="1" x14ac:dyDescent="0.2">
      <c r="A765" s="15" t="str">
        <f>A203</f>
        <v>2</v>
      </c>
      <c r="B765" s="118" t="str">
        <f>B203</f>
        <v>Větrání učeben 2.NP</v>
      </c>
      <c r="C765" s="114"/>
      <c r="D765" s="114"/>
      <c r="E765" s="115"/>
      <c r="F765" s="11"/>
      <c r="G765" s="12">
        <f>G322</f>
        <v>0</v>
      </c>
      <c r="H765" s="12">
        <f>H322</f>
        <v>0</v>
      </c>
    </row>
    <row r="766" spans="1:8" s="68" customFormat="1" ht="12" customHeight="1" x14ac:dyDescent="0.2">
      <c r="A766" s="15" t="str">
        <f>A325</f>
        <v>2A</v>
      </c>
      <c r="B766" s="118" t="str">
        <f>B325</f>
        <v>Větrání učeben 2.NP - odvod</v>
      </c>
      <c r="C766" s="114"/>
      <c r="D766" s="114"/>
      <c r="E766" s="115"/>
      <c r="F766" s="11"/>
      <c r="G766" s="12">
        <f>G388</f>
        <v>0</v>
      </c>
      <c r="H766" s="12">
        <f>H388</f>
        <v>0</v>
      </c>
    </row>
    <row r="767" spans="1:8" s="68" customFormat="1" ht="12" customHeight="1" x14ac:dyDescent="0.2">
      <c r="A767" s="15" t="str">
        <f>A392</f>
        <v>3</v>
      </c>
      <c r="B767" s="118" t="str">
        <f>B392</f>
        <v>Větrání učeben 3.NP</v>
      </c>
      <c r="C767" s="114"/>
      <c r="D767" s="114"/>
      <c r="E767" s="115"/>
      <c r="F767" s="11"/>
      <c r="G767" s="12">
        <f>G511</f>
        <v>0</v>
      </c>
      <c r="H767" s="12">
        <f>H511</f>
        <v>0</v>
      </c>
    </row>
    <row r="768" spans="1:8" s="68" customFormat="1" ht="12" customHeight="1" x14ac:dyDescent="0.2">
      <c r="A768" s="15" t="str">
        <f>A514</f>
        <v>3A</v>
      </c>
      <c r="B768" s="118" t="str">
        <f>B514</f>
        <v>Větrání učeben 3.NP - odvod</v>
      </c>
      <c r="C768" s="114"/>
      <c r="D768" s="114"/>
      <c r="E768" s="115"/>
      <c r="F768" s="11"/>
      <c r="G768" s="12">
        <f>G577</f>
        <v>0</v>
      </c>
      <c r="H768" s="12">
        <f>H577</f>
        <v>0</v>
      </c>
    </row>
    <row r="769" spans="1:10" s="68" customFormat="1" ht="12" customHeight="1" x14ac:dyDescent="0.2">
      <c r="A769" s="15" t="str">
        <f>A582</f>
        <v>4</v>
      </c>
      <c r="B769" s="118" t="str">
        <f>B582</f>
        <v>Větrání učeben 4.NP</v>
      </c>
      <c r="C769" s="114"/>
      <c r="D769" s="114"/>
      <c r="E769" s="115"/>
      <c r="F769" s="11"/>
      <c r="G769" s="12">
        <f>G692</f>
        <v>0</v>
      </c>
      <c r="H769" s="12">
        <f>H692</f>
        <v>0</v>
      </c>
    </row>
    <row r="770" spans="1:10" s="68" customFormat="1" ht="12" customHeight="1" x14ac:dyDescent="0.2">
      <c r="A770" s="15" t="str">
        <f>A695</f>
        <v>4A</v>
      </c>
      <c r="B770" s="118" t="str">
        <f>B695</f>
        <v>Větrání učeben 4.NP - odvod</v>
      </c>
      <c r="C770" s="114"/>
      <c r="D770" s="114"/>
      <c r="E770" s="115"/>
      <c r="F770" s="11"/>
      <c r="G770" s="12">
        <f>G744</f>
        <v>0</v>
      </c>
      <c r="H770" s="12">
        <f>H744</f>
        <v>0</v>
      </c>
    </row>
    <row r="771" spans="1:10" s="68" customFormat="1" ht="12" customHeight="1" x14ac:dyDescent="0.2">
      <c r="A771" s="15" t="str">
        <f>A747</f>
        <v>5</v>
      </c>
      <c r="B771" s="133" t="str">
        <f>B747</f>
        <v>Větrání rozvodny NN</v>
      </c>
      <c r="C771" s="114"/>
      <c r="D771" s="114"/>
      <c r="E771" s="115"/>
      <c r="F771" s="11"/>
      <c r="G771" s="12">
        <f>G752</f>
        <v>0</v>
      </c>
      <c r="H771" s="12">
        <f>H752</f>
        <v>0</v>
      </c>
    </row>
    <row r="772" spans="1:10" s="68" customFormat="1" ht="12" customHeight="1" x14ac:dyDescent="0.2">
      <c r="A772" s="113"/>
      <c r="B772" s="79"/>
      <c r="C772" s="114"/>
      <c r="D772" s="114"/>
      <c r="E772" s="115"/>
      <c r="F772" s="11"/>
      <c r="G772" s="12"/>
      <c r="H772" s="12"/>
    </row>
    <row r="773" spans="1:10" s="68" customFormat="1" ht="12" customHeight="1" x14ac:dyDescent="0.2">
      <c r="A773" s="113"/>
      <c r="B773" s="79"/>
      <c r="C773" s="114"/>
      <c r="D773" s="114"/>
      <c r="E773" s="115"/>
      <c r="F773" s="11"/>
      <c r="G773" s="12"/>
      <c r="H773" s="12"/>
    </row>
    <row r="774" spans="1:10" x14ac:dyDescent="0.2">
      <c r="A774" s="81"/>
      <c r="B774" s="81"/>
      <c r="C774" s="116"/>
      <c r="D774" s="117"/>
      <c r="E774" s="117"/>
    </row>
    <row r="775" spans="1:10" x14ac:dyDescent="0.2">
      <c r="A775" s="2"/>
      <c r="B775" s="17" t="s">
        <v>13</v>
      </c>
      <c r="C775" s="5"/>
      <c r="D775" s="5"/>
      <c r="E775" s="68"/>
      <c r="F775" s="5"/>
      <c r="G775" s="18">
        <f>SUM(G763:G774)</f>
        <v>0</v>
      </c>
      <c r="H775" s="18">
        <f>SUM(H763:H774)</f>
        <v>0</v>
      </c>
    </row>
    <row r="776" spans="1:10" x14ac:dyDescent="0.2">
      <c r="A776" s="2"/>
      <c r="B776" s="5"/>
      <c r="C776" s="19"/>
      <c r="D776" s="5"/>
      <c r="E776" s="20"/>
      <c r="F776" s="20"/>
      <c r="G776" s="21"/>
    </row>
    <row r="777" spans="1:10" x14ac:dyDescent="0.2">
      <c r="A777" s="2"/>
      <c r="B777" s="5"/>
      <c r="C777" s="20"/>
      <c r="D777" s="5"/>
      <c r="E777" s="20"/>
      <c r="F777" s="20"/>
      <c r="G777" s="21"/>
      <c r="H777" s="21"/>
    </row>
    <row r="778" spans="1:10" x14ac:dyDescent="0.2">
      <c r="A778" s="2"/>
      <c r="B778" s="5" t="s">
        <v>14</v>
      </c>
      <c r="C778" s="19"/>
      <c r="D778" s="5"/>
      <c r="E778" s="20"/>
      <c r="F778" s="20"/>
      <c r="G778" s="21">
        <f>C778*G775</f>
        <v>0</v>
      </c>
      <c r="H778" s="93">
        <f>C778*E778</f>
        <v>0</v>
      </c>
    </row>
    <row r="779" spans="1:10" x14ac:dyDescent="0.2">
      <c r="A779" s="2"/>
      <c r="B779" s="5"/>
      <c r="C779" s="5"/>
      <c r="D779" s="5"/>
      <c r="E779" s="68"/>
      <c r="F779" s="5"/>
      <c r="G779" s="21"/>
      <c r="H779" s="21"/>
    </row>
    <row r="780" spans="1:10" x14ac:dyDescent="0.2">
      <c r="A780" s="2"/>
      <c r="B780" s="22" t="s">
        <v>15</v>
      </c>
      <c r="C780" s="23"/>
      <c r="D780" s="23"/>
      <c r="E780" s="23"/>
      <c r="F780" s="23"/>
      <c r="G780" s="24">
        <f>G775+G778</f>
        <v>0</v>
      </c>
      <c r="H780" s="24">
        <f>H775</f>
        <v>0</v>
      </c>
      <c r="J780" s="128"/>
    </row>
    <row r="781" spans="1:10" s="68" customFormat="1" x14ac:dyDescent="0.2">
      <c r="A781" s="2"/>
      <c r="G781" s="21"/>
      <c r="H781" s="21"/>
    </row>
    <row r="782" spans="1:10" s="68" customFormat="1" x14ac:dyDescent="0.2">
      <c r="A782" s="2"/>
      <c r="B782" s="56"/>
      <c r="C782" s="57"/>
      <c r="D782" s="57"/>
      <c r="E782" s="57"/>
      <c r="F782" s="57"/>
      <c r="G782" s="58"/>
      <c r="H782" s="59"/>
    </row>
    <row r="783" spans="1:10" s="68" customFormat="1" x14ac:dyDescent="0.2">
      <c r="A783" s="2"/>
      <c r="B783" s="60" t="s">
        <v>23</v>
      </c>
      <c r="C783" s="61"/>
      <c r="D783" s="61"/>
      <c r="E783" s="61"/>
      <c r="F783" s="61"/>
      <c r="G783" s="134">
        <f>G780+H780</f>
        <v>0</v>
      </c>
      <c r="H783" s="135"/>
    </row>
    <row r="784" spans="1:10" s="68" customFormat="1" x14ac:dyDescent="0.2">
      <c r="A784" s="2"/>
      <c r="B784" s="62"/>
      <c r="C784" s="63"/>
      <c r="D784" s="63"/>
      <c r="E784" s="63"/>
      <c r="F784" s="63"/>
      <c r="G784" s="64"/>
      <c r="H784" s="65"/>
    </row>
    <row r="785" spans="1:8" s="68" customFormat="1" x14ac:dyDescent="0.2">
      <c r="A785" s="2"/>
      <c r="G785" s="21"/>
      <c r="H785" s="21"/>
    </row>
    <row r="786" spans="1:8" s="68" customFormat="1" x14ac:dyDescent="0.2">
      <c r="A786" s="2"/>
      <c r="G786" s="21"/>
      <c r="H786" s="21"/>
    </row>
    <row r="787" spans="1:8" s="68" customFormat="1" x14ac:dyDescent="0.2">
      <c r="A787" s="2"/>
      <c r="G787" s="21"/>
      <c r="H787" s="21"/>
    </row>
    <row r="788" spans="1:8" s="68" customFormat="1" x14ac:dyDescent="0.2">
      <c r="A788" s="2"/>
      <c r="G788" s="21"/>
      <c r="H788" s="21"/>
    </row>
    <row r="789" spans="1:8" s="68" customFormat="1" x14ac:dyDescent="0.2">
      <c r="A789" s="2"/>
      <c r="B789" s="22" t="s">
        <v>22</v>
      </c>
      <c r="C789" s="23"/>
      <c r="D789" s="23"/>
      <c r="E789" s="23"/>
      <c r="F789" s="23"/>
      <c r="G789" s="24">
        <f>G781+G784</f>
        <v>0</v>
      </c>
      <c r="H789" s="24">
        <f>H781</f>
        <v>0</v>
      </c>
    </row>
    <row r="790" spans="1:8" s="68" customFormat="1" x14ac:dyDescent="0.2">
      <c r="A790" s="2"/>
      <c r="G790" s="21"/>
      <c r="H790" s="21"/>
    </row>
    <row r="791" spans="1:8" x14ac:dyDescent="0.2">
      <c r="A791" s="2"/>
      <c r="B791" s="5" t="s">
        <v>16</v>
      </c>
      <c r="C791" s="89"/>
      <c r="D791" s="25" t="s">
        <v>299</v>
      </c>
      <c r="E791" s="95">
        <f>G775</f>
        <v>0</v>
      </c>
      <c r="F791" s="5"/>
      <c r="G791" s="21"/>
      <c r="H791" s="93">
        <f>C791*E791</f>
        <v>0</v>
      </c>
    </row>
    <row r="792" spans="1:8" x14ac:dyDescent="0.2">
      <c r="A792" s="2"/>
      <c r="B792" s="5" t="s">
        <v>17</v>
      </c>
      <c r="C792" s="20" t="s">
        <v>18</v>
      </c>
      <c r="D792" s="26">
        <v>16</v>
      </c>
      <c r="E792" s="96"/>
      <c r="F792" s="5"/>
      <c r="G792" s="27"/>
      <c r="H792" s="28">
        <f>D792*E792</f>
        <v>0</v>
      </c>
    </row>
    <row r="793" spans="1:8" x14ac:dyDescent="0.2">
      <c r="A793" s="2"/>
      <c r="B793" s="5" t="s">
        <v>19</v>
      </c>
      <c r="C793" s="20" t="s">
        <v>18</v>
      </c>
      <c r="D793" s="26">
        <v>6</v>
      </c>
      <c r="E793" s="96"/>
      <c r="F793" s="5"/>
      <c r="G793" s="21"/>
      <c r="H793" s="28">
        <f>D793*E793</f>
        <v>0</v>
      </c>
    </row>
    <row r="794" spans="1:8" x14ac:dyDescent="0.2">
      <c r="A794" s="2"/>
      <c r="B794" s="5" t="s">
        <v>20</v>
      </c>
      <c r="C794" s="29" t="s">
        <v>8</v>
      </c>
      <c r="D794" s="94">
        <v>13</v>
      </c>
      <c r="E794" s="96"/>
      <c r="F794" s="5"/>
      <c r="G794" s="21"/>
      <c r="H794" s="28">
        <f>D794*E794</f>
        <v>0</v>
      </c>
    </row>
    <row r="795" spans="1:8" x14ac:dyDescent="0.2">
      <c r="A795" s="2"/>
      <c r="B795" s="5" t="s">
        <v>21</v>
      </c>
      <c r="C795" s="20" t="s">
        <v>18</v>
      </c>
      <c r="D795" s="26">
        <v>2</v>
      </c>
      <c r="E795" s="96"/>
      <c r="F795" s="5"/>
      <c r="G795" s="21"/>
      <c r="H795" s="28">
        <f>D795*E795</f>
        <v>0</v>
      </c>
    </row>
    <row r="796" spans="1:8" x14ac:dyDescent="0.2">
      <c r="A796" s="2"/>
      <c r="B796" s="5" t="s">
        <v>25</v>
      </c>
      <c r="C796" s="20" t="s">
        <v>8</v>
      </c>
      <c r="D796" s="26">
        <v>1</v>
      </c>
      <c r="E796" s="96"/>
      <c r="F796" s="5"/>
      <c r="G796" s="21"/>
      <c r="H796" s="28">
        <f>D796*E796</f>
        <v>0</v>
      </c>
    </row>
    <row r="797" spans="1:8" x14ac:dyDescent="0.2">
      <c r="A797" s="2"/>
      <c r="B797" s="9"/>
      <c r="C797" s="5"/>
      <c r="D797" s="5"/>
      <c r="E797" s="68"/>
      <c r="F797" s="5"/>
      <c r="G797" s="5"/>
      <c r="H797" s="5"/>
    </row>
    <row r="798" spans="1:8" x14ac:dyDescent="0.2">
      <c r="B798" s="129" t="s">
        <v>22</v>
      </c>
      <c r="C798" s="130"/>
      <c r="D798" s="130"/>
      <c r="E798" s="130"/>
      <c r="F798" s="130"/>
      <c r="G798" s="131"/>
      <c r="H798" s="132">
        <f>SUM(H791:H797)</f>
        <v>0</v>
      </c>
    </row>
  </sheetData>
  <sheetProtection password="C25A" sheet="1" objects="1" scenarios="1" selectLockedCells="1"/>
  <mergeCells count="9">
    <mergeCell ref="G783:H783"/>
    <mergeCell ref="H3:H4"/>
    <mergeCell ref="E3:E4"/>
    <mergeCell ref="A3:A4"/>
    <mergeCell ref="B3:B4"/>
    <mergeCell ref="C3:C4"/>
    <mergeCell ref="D3:D4"/>
    <mergeCell ref="F3:F4"/>
    <mergeCell ref="G3:G4"/>
  </mergeCells>
  <phoneticPr fontId="5" type="noConversion"/>
  <pageMargins left="0.39370078740157483" right="3.937007874015748E-2" top="1.1811023622047245" bottom="0.82677165354330717" header="0.23622047244094491" footer="0.27559055118110237"/>
  <pageSetup paperSize="9" scale="59" firstPageNumber="0" orientation="portrait" r:id="rId1"/>
  <headerFooter alignWithMargins="0">
    <oddHeader>&amp;RSŠP Brno, Jílová, p.o.
Zateplení budovy pro teoretickou výuku
a doplněnní nuceného větrání budovy
D.1.4.3 - ZAŘÍZENÍ VZDUCHOTECHNIKY</oddHeader>
    <oddFooter>&amp;LIng. Jaroslav Brestič
&amp;8Kroftova 45, 616 00 Brno&amp;C&amp;"Arial,Tučné"&amp;8
&amp;Rstrana &amp;P</oddFooter>
  </headerFooter>
  <rowBreaks count="2" manualBreakCount="2">
    <brk id="661" max="9" man="1"/>
    <brk id="75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239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SŠP Jílová</vt:lpstr>
      <vt:lpstr>'SŠP Jílová'!Názvy_tisku</vt:lpstr>
      <vt:lpstr>'SŠP Jílová'!Oblast_tisku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Jaroslav Brestič</dc:creator>
  <cp:lastModifiedBy>Ing. Jaroslav Brestič</cp:lastModifiedBy>
  <cp:revision>5</cp:revision>
  <cp:lastPrinted>2018-03-13T19:51:17Z</cp:lastPrinted>
  <dcterms:created xsi:type="dcterms:W3CDTF">2004-07-10T15:08:23Z</dcterms:created>
  <dcterms:modified xsi:type="dcterms:W3CDTF">2018-03-13T19:52:20Z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-831324384</vt:i4>
  </property>
  <property fmtid="{D5CDD505-2E9C-101B-9397-08002B2CF9AE}" pid="3" name="_AuthorEmail">
    <vt:lpwstr>jbrestic@seznam.cz</vt:lpwstr>
  </property>
  <property fmtid="{D5CDD505-2E9C-101B-9397-08002B2CF9AE}" pid="4" name="_AuthorEmailDisplayName">
    <vt:lpwstr>Jaroslav Brestič</vt:lpwstr>
  </property>
  <property fmtid="{D5CDD505-2E9C-101B-9397-08002B2CF9AE}" pid="5" name="_EmailSubject">
    <vt:lpwstr>Kampus</vt:lpwstr>
  </property>
  <property fmtid="{D5CDD505-2E9C-101B-9397-08002B2CF9AE}" pid="6" name="_ReviewingToolsShownOnce">
    <vt:lpwstr/>
  </property>
</Properties>
</file>